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45A8B951-0E3D-43AE-99B0-081A8E2AD6B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61" i="3" l="1"/>
  <c r="C64" i="3" s="1"/>
  <c r="B61" i="3"/>
  <c r="C55" i="3"/>
  <c r="B55" i="3"/>
  <c r="B64" i="3" s="1"/>
  <c r="C48" i="3"/>
  <c r="B48" i="3"/>
  <c r="C43" i="3"/>
  <c r="B43" i="3"/>
  <c r="C32" i="3"/>
  <c r="B32" i="3"/>
  <c r="C27" i="3"/>
  <c r="B27" i="3"/>
  <c r="C17" i="3"/>
  <c r="B17" i="3"/>
  <c r="C13" i="3"/>
  <c r="B13" i="3"/>
  <c r="C4" i="3"/>
  <c r="C24" i="3" s="1"/>
  <c r="C66" i="3" s="1"/>
  <c r="B4" i="3"/>
  <c r="B24" i="3" s="1"/>
  <c r="B66" i="3" s="1"/>
  <c r="C2" i="3" l="1"/>
</calcChain>
</file>

<file path=xl/sharedStrings.xml><?xml version="1.0" encoding="utf-8"?>
<sst xmlns="http://schemas.openxmlformats.org/spreadsheetml/2006/main" count="62" uniqueCount="62">
  <si>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</si>
  <si>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</si>
  <si>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</si>
  <si>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</si>
  <si>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</si>
  <si>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</si>
  <si>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</si>
  <si>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</si>
  <si>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</si>
  <si>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</si>
  <si>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</si>
  <si>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</si>
  <si>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</si>
  <si>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</si>
  <si>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</si>
  <si>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</si>
  <si>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</si>
  <si>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</si>
  <si>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</si>
  <si>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</si>
  <si>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</si>
  <si>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</si>
  <si>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</si>
  <si>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</si>
  <si>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</si>
  <si>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</si>
  <si>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</si>
  <si>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</si>
  <si>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</si>
  <si>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</si>
  <si>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</si>
  <si>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</si>
  <si>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</si>
  <si>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</si>
  <si>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</si>
  <si>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</si>
  <si>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</si>
  <si>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</si>
  <si>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</si>
  <si>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</si>
  <si>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</si>
  <si>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</si>
  <si>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</si>
  <si>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</si>
  <si>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</si>
  <si>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</si>
  <si>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</si>
  <si>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</si>
  <si>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</si>
  <si>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</si>
  <si>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</si>
  <si>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</si>
  <si>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</si>
  <si>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 del Ejercicio (Ahorro/Desahorro)</t>
  </si>
  <si>
    <t>Bajo protesta de decir verdad declaramos que los Estados Financieros y sus notas, son razonablemente correctos y son responsabilidad del emisor.</t>
  </si>
  <si>
    <t>C. J. SALOMON ESPINOLA MENDIETA</t>
  </si>
  <si>
    <t>C.P JORGE YAJZIEL AMADOR MATA</t>
  </si>
  <si>
    <t xml:space="preserve">TITULAR DE LA PRESIDENCIA  MUNICIPAL </t>
  </si>
  <si>
    <t>TESORERO MUNICIPAL</t>
  </si>
  <si>
    <t>__________________________________</t>
  </si>
  <si>
    <t>_______________________________________</t>
  </si>
  <si>
    <t>Municipio de Victoria, Gto.
Estado de Actividades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</si>
</sst>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4" xfId="8" applyFont="1" applyFill="1" applyBorder="1" applyAlignment="1" applyProtection="1">
      <alignment horizontal="center" vertical="center"/>
      <protection locked="0"/>
    </xf>
    <xf numFmtId="0" fontId="4" fillId="0" borderId="0" xfId="8" applyFont="1" applyAlignment="1" applyProtection="1">
      <alignment vertical="center"/>
      <protection locked="0"/>
    </xf>
    <xf numFmtId="0" fontId="3" fillId="0" borderId="4" xfId="8" applyFont="1" applyBorder="1" applyAlignment="1" applyProtection="1">
      <alignment horizontal="left" vertical="center" wrapText="1" indent="1"/>
      <protection locked="0"/>
    </xf>
    <xf numFmtId="0" fontId="3" fillId="0" borderId="0" xfId="8" applyFont="1" applyAlignment="1" applyProtection="1">
      <alignment vertical="center"/>
      <protection locked="0"/>
    </xf>
    <xf numFmtId="0" fontId="3" fillId="0" borderId="4" xfId="8" applyFont="1" applyBorder="1" applyAlignment="1" applyProtection="1">
      <alignment horizontal="left" vertical="center" wrapText="1" indent="2"/>
      <protection locked="0"/>
    </xf>
    <xf numFmtId="0" fontId="4" fillId="0" borderId="4" xfId="8" applyFont="1" applyBorder="1" applyAlignment="1" applyProtection="1">
      <alignment horizontal="left" vertical="center" wrapText="1" indent="3"/>
      <protection locked="0"/>
    </xf>
    <xf numFmtId="0" fontId="4" fillId="0" borderId="4" xfId="8" applyFont="1" applyBorder="1" applyAlignment="1" applyProtection="1">
      <alignment horizontal="left" vertical="center" wrapText="1"/>
      <protection locked="0"/>
    </xf>
    <xf numFmtId="0" fontId="3" fillId="0" borderId="4" xfId="8" applyFont="1" applyBorder="1" applyAlignment="1" applyProtection="1">
      <alignment horizontal="left" vertical="center" wrapText="1"/>
      <protection locked="0"/>
    </xf>
    <xf numFmtId="0" fontId="4" fillId="0" borderId="0" xfId="8" applyFont="1" applyAlignment="1" applyProtection="1">
      <alignment horizontal="right" vertical="center"/>
      <protection locked="0"/>
    </xf>
    <xf numFmtId="0" fontId="2" fillId="0" borderId="0" xfId="8" applyAlignment="1" applyProtection="1">
      <alignment horizontal="left" vertical="center" indent="1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horizontal="center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7" fillId="0" borderId="0" xfId="8" applyFont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E1FF5EA6-52C7-4704-8ADB-981A7D5D5AB4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30480</xdr:rowOff>
    </xdr:from>
    <xdr:to>
      <xdr:col>0</xdr:col>
      <xdr:colOff>1127760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F7468B1-0F24-4FCB-900B-B80F634AADF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" y="30480"/>
          <a:ext cx="1104900" cy="5181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75"/>
  <sheetViews>
    <sheetView showGridLines="0" tabSelected="1" zoomScaleNormal="100" workbookViewId="0">
      <selection activeCell="A6" sqref="A6"/>
    </sheetView>
  </sheetViews>
  <sheetFormatPr baseColWidth="10" defaultColWidth="12" defaultRowHeight="11.25" x14ac:dyDescent="0.2"/>
  <cols>
    <col min="1" max="1" width="100.83203125" style="2" customWidth="1"/>
    <col min="2" max="3" width="25.83203125" style="2" customWidth="1"/>
    <col min="4" max="16384" width="12" style="2"/>
  </cols>
  <sheetData>
    <row r="1" spans="1:3" ht="45" customHeight="1" x14ac:dyDescent="0.2">
      <c r="A1" s="14" t="s">
        <v>61</v>
      </c>
      <c r="B1" s="15"/>
      <c r="C1" s="16"/>
    </row>
    <row r="2" spans="1:3" x14ac:dyDescent="0.2">
      <c r="A2" s="1" t="s">
        <v>0</v>
      </c>
      <c r="B2" s="1">
        <v>2026</v>
      </c>
      <c r="C2" s="1">
        <f>B2-1</f>
        <v>2025</v>
      </c>
    </row>
    <row r="3" spans="1:3" s="4" customFormat="1" x14ac:dyDescent="0.2">
      <c r="A3" s="3" t="s">
        <v>1</v>
      </c>
      <c r="B3" s="18"/>
      <c r="C3" s="18"/>
    </row>
    <row r="4" spans="1:3" x14ac:dyDescent="0.2">
      <c r="A4" s="5" t="s">
        <v>2</v>
      </c>
      <c r="B4" s="19">
        <f>SUM(B5:B11)</f>
        <v>4900492.51</v>
      </c>
      <c r="C4" s="19">
        <f>SUM(C5:C11)</f>
        <v>8290087.0999999996</v>
      </c>
    </row>
    <row r="5" spans="1:3" x14ac:dyDescent="0.2">
      <c r="A5" s="6" t="s">
        <v>3</v>
      </c>
      <c r="B5" s="20">
        <v>2566087.7599999998</v>
      </c>
      <c r="C5" s="20">
        <v>3633634.77</v>
      </c>
    </row>
    <row r="6" spans="1:3" x14ac:dyDescent="0.2">
      <c r="A6" s="6" t="s">
        <v>4</v>
      </c>
      <c r="B6" s="20">
        <v>0</v>
      </c>
      <c r="C6" s="20">
        <v>0</v>
      </c>
    </row>
    <row r="7" spans="1:3" x14ac:dyDescent="0.2">
      <c r="A7" s="6" t="s">
        <v>5</v>
      </c>
      <c r="B7" s="20">
        <v>0</v>
      </c>
      <c r="C7" s="20">
        <v>0</v>
      </c>
    </row>
    <row r="8" spans="1:3" x14ac:dyDescent="0.2">
      <c r="A8" s="6" t="s">
        <v>6</v>
      </c>
      <c r="B8" s="20">
        <v>2079552</v>
      </c>
      <c r="C8" s="20">
        <v>3475235.77</v>
      </c>
    </row>
    <row r="9" spans="1:3" x14ac:dyDescent="0.2">
      <c r="A9" s="6" t="s">
        <v>7</v>
      </c>
      <c r="B9" s="20">
        <v>23742.94</v>
      </c>
      <c r="C9" s="20">
        <v>306800.89</v>
      </c>
    </row>
    <row r="10" spans="1:3" x14ac:dyDescent="0.2">
      <c r="A10" s="6" t="s">
        <v>8</v>
      </c>
      <c r="B10" s="20">
        <v>231109.81</v>
      </c>
      <c r="C10" s="20">
        <v>874415.67</v>
      </c>
    </row>
    <row r="11" spans="1:3" ht="11.25" customHeight="1" x14ac:dyDescent="0.2">
      <c r="A11" s="6" t="s">
        <v>9</v>
      </c>
      <c r="B11" s="20">
        <v>0</v>
      </c>
      <c r="C11" s="20">
        <v>0</v>
      </c>
    </row>
    <row r="12" spans="1:3" ht="11.25" customHeight="1" x14ac:dyDescent="0.2">
      <c r="A12" s="6"/>
      <c r="B12" s="18"/>
      <c r="C12" s="18"/>
    </row>
    <row r="13" spans="1:3" ht="33.75" x14ac:dyDescent="0.2">
      <c r="A13" s="5" t="s">
        <v>10</v>
      </c>
      <c r="B13" s="19">
        <f>SUM(B14:B15)</f>
        <v>36530919.559999995</v>
      </c>
      <c r="C13" s="19">
        <f>SUM(C14:C15)</f>
        <v>142333292.40000001</v>
      </c>
    </row>
    <row r="14" spans="1:3" ht="22.5" x14ac:dyDescent="0.2">
      <c r="A14" s="6" t="s">
        <v>11</v>
      </c>
      <c r="B14" s="20">
        <v>36335470.119999997</v>
      </c>
      <c r="C14" s="20">
        <v>134136185.91</v>
      </c>
    </row>
    <row r="15" spans="1:3" ht="11.25" customHeight="1" x14ac:dyDescent="0.2">
      <c r="A15" s="6" t="s">
        <v>12</v>
      </c>
      <c r="B15" s="20">
        <v>195449.44</v>
      </c>
      <c r="C15" s="20">
        <v>8197106.4900000002</v>
      </c>
    </row>
    <row r="16" spans="1:3" ht="11.25" customHeight="1" x14ac:dyDescent="0.2">
      <c r="A16" s="6"/>
      <c r="B16" s="18"/>
      <c r="C16" s="18"/>
    </row>
    <row r="17" spans="1:3" ht="11.25" customHeight="1" x14ac:dyDescent="0.2">
      <c r="A17" s="5" t="s">
        <v>13</v>
      </c>
      <c r="B17" s="19">
        <f>SUM(B18:B22)</f>
        <v>0</v>
      </c>
      <c r="C17" s="19">
        <f>SUM(C18:C22)</f>
        <v>0</v>
      </c>
    </row>
    <row r="18" spans="1:3" ht="11.25" customHeight="1" x14ac:dyDescent="0.2">
      <c r="A18" s="6" t="s">
        <v>14</v>
      </c>
      <c r="B18" s="20">
        <v>0</v>
      </c>
      <c r="C18" s="20">
        <v>0</v>
      </c>
    </row>
    <row r="19" spans="1:3" ht="11.25" customHeight="1" x14ac:dyDescent="0.2">
      <c r="A19" s="6" t="s">
        <v>15</v>
      </c>
      <c r="B19" s="20">
        <v>0</v>
      </c>
      <c r="C19" s="20">
        <v>0</v>
      </c>
    </row>
    <row r="20" spans="1:3" ht="11.25" customHeight="1" x14ac:dyDescent="0.2">
      <c r="A20" s="6" t="s">
        <v>16</v>
      </c>
      <c r="B20" s="20">
        <v>0</v>
      </c>
      <c r="C20" s="20">
        <v>0</v>
      </c>
    </row>
    <row r="21" spans="1:3" ht="11.25" customHeight="1" x14ac:dyDescent="0.2">
      <c r="A21" s="6" t="s">
        <v>17</v>
      </c>
      <c r="B21" s="20">
        <v>0</v>
      </c>
      <c r="C21" s="20">
        <v>0</v>
      </c>
    </row>
    <row r="22" spans="1:3" ht="11.25" customHeight="1" x14ac:dyDescent="0.2">
      <c r="A22" s="6" t="s">
        <v>18</v>
      </c>
      <c r="B22" s="20">
        <v>0</v>
      </c>
      <c r="C22" s="20">
        <v>0</v>
      </c>
    </row>
    <row r="23" spans="1:3" ht="11.25" customHeight="1" x14ac:dyDescent="0.2">
      <c r="A23" s="7"/>
      <c r="B23" s="18"/>
      <c r="C23" s="18"/>
    </row>
    <row r="24" spans="1:3" ht="11.25" customHeight="1" x14ac:dyDescent="0.2">
      <c r="A24" s="3" t="s">
        <v>19</v>
      </c>
      <c r="B24" s="19">
        <f>SUM(B4+B13+B17)</f>
        <v>41431412.069999993</v>
      </c>
      <c r="C24" s="21">
        <f>SUM(C4+C13+C17)</f>
        <v>150623379.5</v>
      </c>
    </row>
    <row r="25" spans="1:3" ht="11.25" customHeight="1" x14ac:dyDescent="0.2">
      <c r="A25" s="8"/>
      <c r="B25" s="18"/>
      <c r="C25" s="18"/>
    </row>
    <row r="26" spans="1:3" s="4" customFormat="1" ht="11.25" customHeight="1" x14ac:dyDescent="0.2">
      <c r="A26" s="3" t="s">
        <v>20</v>
      </c>
      <c r="B26" s="18"/>
      <c r="C26" s="18"/>
    </row>
    <row r="27" spans="1:3" ht="11.25" customHeight="1" x14ac:dyDescent="0.2">
      <c r="A27" s="5" t="s">
        <v>21</v>
      </c>
      <c r="B27" s="19">
        <f>SUM(B28:B30)</f>
        <v>15940062.51</v>
      </c>
      <c r="C27" s="19">
        <f>SUM(C28:C30)</f>
        <v>91372069.900000006</v>
      </c>
    </row>
    <row r="28" spans="1:3" ht="11.25" customHeight="1" x14ac:dyDescent="0.2">
      <c r="A28" s="6" t="s">
        <v>22</v>
      </c>
      <c r="B28" s="20">
        <v>9288004.0199999996</v>
      </c>
      <c r="C28" s="20">
        <v>44955548.770000003</v>
      </c>
    </row>
    <row r="29" spans="1:3" ht="11.25" customHeight="1" x14ac:dyDescent="0.2">
      <c r="A29" s="6" t="s">
        <v>23</v>
      </c>
      <c r="B29" s="20">
        <v>3548652.92</v>
      </c>
      <c r="C29" s="20">
        <v>15827050.699999999</v>
      </c>
    </row>
    <row r="30" spans="1:3" ht="11.25" customHeight="1" x14ac:dyDescent="0.2">
      <c r="A30" s="6" t="s">
        <v>24</v>
      </c>
      <c r="B30" s="20">
        <v>3103405.57</v>
      </c>
      <c r="C30" s="20">
        <v>30589470.43</v>
      </c>
    </row>
    <row r="31" spans="1:3" ht="11.25" customHeight="1" x14ac:dyDescent="0.2">
      <c r="A31" s="6"/>
      <c r="B31" s="18"/>
      <c r="C31" s="18"/>
    </row>
    <row r="32" spans="1:3" ht="11.25" customHeight="1" x14ac:dyDescent="0.2">
      <c r="A32" s="5" t="s">
        <v>25</v>
      </c>
      <c r="B32" s="19">
        <f>SUM(B33:B41)</f>
        <v>10930724.01</v>
      </c>
      <c r="C32" s="19">
        <f>SUM(C33:C41)</f>
        <v>23570087.890000001</v>
      </c>
    </row>
    <row r="33" spans="1:3" ht="11.25" customHeight="1" x14ac:dyDescent="0.2">
      <c r="A33" s="6" t="s">
        <v>26</v>
      </c>
      <c r="B33" s="20">
        <v>0</v>
      </c>
      <c r="C33" s="20">
        <v>0</v>
      </c>
    </row>
    <row r="34" spans="1:3" ht="11.25" customHeight="1" x14ac:dyDescent="0.2">
      <c r="A34" s="6" t="s">
        <v>27</v>
      </c>
      <c r="B34" s="20">
        <v>4148859.68</v>
      </c>
      <c r="C34" s="20">
        <v>9987988</v>
      </c>
    </row>
    <row r="35" spans="1:3" ht="11.25" customHeight="1" x14ac:dyDescent="0.2">
      <c r="A35" s="6" t="s">
        <v>28</v>
      </c>
      <c r="B35" s="20">
        <v>0</v>
      </c>
      <c r="C35" s="20">
        <v>0</v>
      </c>
    </row>
    <row r="36" spans="1:3" ht="11.25" customHeight="1" x14ac:dyDescent="0.2">
      <c r="A36" s="6" t="s">
        <v>29</v>
      </c>
      <c r="B36" s="20">
        <v>6781864.3300000001</v>
      </c>
      <c r="C36" s="20">
        <v>13582099.890000001</v>
      </c>
    </row>
    <row r="37" spans="1:3" ht="11.25" customHeight="1" x14ac:dyDescent="0.2">
      <c r="A37" s="6" t="s">
        <v>30</v>
      </c>
      <c r="B37" s="20">
        <v>0</v>
      </c>
      <c r="C37" s="20">
        <v>0</v>
      </c>
    </row>
    <row r="38" spans="1:3" ht="11.25" customHeight="1" x14ac:dyDescent="0.2">
      <c r="A38" s="6" t="s">
        <v>31</v>
      </c>
      <c r="B38" s="20">
        <v>0</v>
      </c>
      <c r="C38" s="20">
        <v>0</v>
      </c>
    </row>
    <row r="39" spans="1:3" ht="11.25" customHeight="1" x14ac:dyDescent="0.2">
      <c r="A39" s="6" t="s">
        <v>32</v>
      </c>
      <c r="B39" s="20">
        <v>0</v>
      </c>
      <c r="C39" s="20">
        <v>0</v>
      </c>
    </row>
    <row r="40" spans="1:3" ht="11.25" customHeight="1" x14ac:dyDescent="0.2">
      <c r="A40" s="6" t="s">
        <v>33</v>
      </c>
      <c r="B40" s="20">
        <v>0</v>
      </c>
      <c r="C40" s="20">
        <v>0</v>
      </c>
    </row>
    <row r="41" spans="1:3" ht="11.25" customHeight="1" x14ac:dyDescent="0.2">
      <c r="A41" s="6" t="s">
        <v>34</v>
      </c>
      <c r="B41" s="20">
        <v>0</v>
      </c>
      <c r="C41" s="20">
        <v>0</v>
      </c>
    </row>
    <row r="42" spans="1:3" ht="11.25" customHeight="1" x14ac:dyDescent="0.2">
      <c r="A42" s="6"/>
      <c r="B42" s="18"/>
      <c r="C42" s="18"/>
    </row>
    <row r="43" spans="1:3" ht="11.25" customHeight="1" x14ac:dyDescent="0.2">
      <c r="A43" s="5" t="s">
        <v>35</v>
      </c>
      <c r="B43" s="19">
        <f>SUM(B44:B46)</f>
        <v>16000</v>
      </c>
      <c r="C43" s="19">
        <f>SUM(C44:C46)</f>
        <v>4423277.8600000003</v>
      </c>
    </row>
    <row r="44" spans="1:3" ht="11.25" customHeight="1" x14ac:dyDescent="0.2">
      <c r="A44" s="6" t="s">
        <v>36</v>
      </c>
      <c r="B44" s="20">
        <v>0</v>
      </c>
      <c r="C44" s="20">
        <v>0</v>
      </c>
    </row>
    <row r="45" spans="1:3" ht="11.25" customHeight="1" x14ac:dyDescent="0.2">
      <c r="A45" s="6" t="s">
        <v>37</v>
      </c>
      <c r="B45" s="20">
        <v>0</v>
      </c>
      <c r="C45" s="20">
        <v>0</v>
      </c>
    </row>
    <row r="46" spans="1:3" ht="11.25" customHeight="1" x14ac:dyDescent="0.2">
      <c r="A46" s="6" t="s">
        <v>38</v>
      </c>
      <c r="B46" s="20">
        <v>16000</v>
      </c>
      <c r="C46" s="20">
        <v>4423277.8600000003</v>
      </c>
    </row>
    <row r="47" spans="1:3" ht="11.25" customHeight="1" x14ac:dyDescent="0.2">
      <c r="A47" s="6"/>
      <c r="B47" s="18"/>
      <c r="C47" s="18"/>
    </row>
    <row r="48" spans="1:3" ht="11.25" customHeight="1" x14ac:dyDescent="0.2">
      <c r="A48" s="5" t="s">
        <v>39</v>
      </c>
      <c r="B48" s="19">
        <f>SUM(B49:B53)</f>
        <v>36266.67</v>
      </c>
      <c r="C48" s="19">
        <f>SUM(C49:C53)</f>
        <v>88478</v>
      </c>
    </row>
    <row r="49" spans="1:3" ht="11.25" customHeight="1" x14ac:dyDescent="0.2">
      <c r="A49" s="6" t="s">
        <v>40</v>
      </c>
      <c r="B49" s="20">
        <v>36266.67</v>
      </c>
      <c r="C49" s="20">
        <v>88478</v>
      </c>
    </row>
    <row r="50" spans="1:3" ht="11.25" customHeight="1" x14ac:dyDescent="0.2">
      <c r="A50" s="6" t="s">
        <v>41</v>
      </c>
      <c r="B50" s="20">
        <v>0</v>
      </c>
      <c r="C50" s="20">
        <v>0</v>
      </c>
    </row>
    <row r="51" spans="1:3" ht="11.25" customHeight="1" x14ac:dyDescent="0.2">
      <c r="A51" s="6" t="s">
        <v>42</v>
      </c>
      <c r="B51" s="20">
        <v>0</v>
      </c>
      <c r="C51" s="20">
        <v>0</v>
      </c>
    </row>
    <row r="52" spans="1:3" ht="11.25" customHeight="1" x14ac:dyDescent="0.2">
      <c r="A52" s="6" t="s">
        <v>43</v>
      </c>
      <c r="B52" s="20">
        <v>0</v>
      </c>
      <c r="C52" s="20">
        <v>0</v>
      </c>
    </row>
    <row r="53" spans="1:3" ht="11.25" customHeight="1" x14ac:dyDescent="0.2">
      <c r="A53" s="6" t="s">
        <v>44</v>
      </c>
      <c r="B53" s="20">
        <v>0</v>
      </c>
      <c r="C53" s="20">
        <v>0</v>
      </c>
    </row>
    <row r="54" spans="1:3" ht="11.25" customHeight="1" x14ac:dyDescent="0.2">
      <c r="A54" s="6"/>
      <c r="B54" s="18"/>
      <c r="C54" s="18"/>
    </row>
    <row r="55" spans="1:3" ht="11.25" customHeight="1" x14ac:dyDescent="0.2">
      <c r="A55" s="5" t="s">
        <v>45</v>
      </c>
      <c r="B55" s="19">
        <f>SUM(B56:B59)</f>
        <v>828332.75</v>
      </c>
      <c r="C55" s="19">
        <f>SUM(C56:C59)</f>
        <v>3145896.84</v>
      </c>
    </row>
    <row r="56" spans="1:3" ht="11.25" customHeight="1" x14ac:dyDescent="0.2">
      <c r="A56" s="6" t="s">
        <v>46</v>
      </c>
      <c r="B56" s="20">
        <v>828332.75</v>
      </c>
      <c r="C56" s="20">
        <v>3145896.84</v>
      </c>
    </row>
    <row r="57" spans="1:3" ht="11.25" customHeight="1" x14ac:dyDescent="0.2">
      <c r="A57" s="6" t="s">
        <v>47</v>
      </c>
      <c r="B57" s="20">
        <v>0</v>
      </c>
      <c r="C57" s="20">
        <v>0</v>
      </c>
    </row>
    <row r="58" spans="1:3" ht="11.25" customHeight="1" x14ac:dyDescent="0.2">
      <c r="A58" s="6" t="s">
        <v>48</v>
      </c>
      <c r="B58" s="20">
        <v>0</v>
      </c>
      <c r="C58" s="20">
        <v>0</v>
      </c>
    </row>
    <row r="59" spans="1:3" ht="11.25" customHeight="1" x14ac:dyDescent="0.2">
      <c r="A59" s="6" t="s">
        <v>49</v>
      </c>
      <c r="B59" s="20">
        <v>0</v>
      </c>
      <c r="C59" s="20">
        <v>0</v>
      </c>
    </row>
    <row r="60" spans="1:3" ht="11.25" customHeight="1" x14ac:dyDescent="0.2">
      <c r="A60" s="6"/>
      <c r="B60" s="18"/>
      <c r="C60" s="18"/>
    </row>
    <row r="61" spans="1:3" ht="11.25" customHeight="1" x14ac:dyDescent="0.2">
      <c r="A61" s="5" t="s">
        <v>50</v>
      </c>
      <c r="B61" s="19">
        <f>SUM(B62)</f>
        <v>0</v>
      </c>
      <c r="C61" s="19">
        <f>SUM(C62)</f>
        <v>0</v>
      </c>
    </row>
    <row r="62" spans="1:3" ht="11.25" customHeight="1" x14ac:dyDescent="0.2">
      <c r="A62" s="6" t="s">
        <v>51</v>
      </c>
      <c r="B62" s="20">
        <v>0</v>
      </c>
      <c r="C62" s="20">
        <v>0</v>
      </c>
    </row>
    <row r="63" spans="1:3" ht="11.25" customHeight="1" x14ac:dyDescent="0.2">
      <c r="A63" s="7"/>
      <c r="B63" s="18"/>
      <c r="C63" s="18"/>
    </row>
    <row r="64" spans="1:3" ht="11.25" customHeight="1" x14ac:dyDescent="0.2">
      <c r="A64" s="3" t="s">
        <v>52</v>
      </c>
      <c r="B64" s="19">
        <f>B61+B55+B48+B43+B32+B27</f>
        <v>27751385.939999998</v>
      </c>
      <c r="C64" s="21">
        <f>C61+C55+C48+C43+C32+C27</f>
        <v>122599810.49000001</v>
      </c>
    </row>
    <row r="65" spans="1:4" ht="11.25" customHeight="1" x14ac:dyDescent="0.2">
      <c r="A65" s="8"/>
      <c r="B65" s="18"/>
      <c r="C65" s="18"/>
    </row>
    <row r="66" spans="1:4" s="4" customFormat="1" x14ac:dyDescent="0.2">
      <c r="A66" s="3" t="s">
        <v>53</v>
      </c>
      <c r="B66" s="19">
        <f>B24-B64</f>
        <v>13680026.129999995</v>
      </c>
      <c r="C66" s="19">
        <f>C24-C64</f>
        <v>28023569.00999999</v>
      </c>
    </row>
    <row r="67" spans="1:4" s="4" customFormat="1" x14ac:dyDescent="0.2">
      <c r="A67" s="7"/>
      <c r="B67" s="18"/>
      <c r="C67" s="18"/>
    </row>
    <row r="68" spans="1:4" s="9" customFormat="1" x14ac:dyDescent="0.2">
      <c r="A68" s="2"/>
      <c r="B68" s="2"/>
      <c r="C68" s="2"/>
    </row>
    <row r="69" spans="1:4" ht="12.75" x14ac:dyDescent="0.2">
      <c r="A69" s="10" t="s">
        <v>54</v>
      </c>
    </row>
    <row r="72" spans="1:4" x14ac:dyDescent="0.2">
      <c r="A72" s="11"/>
      <c r="B72" s="11"/>
      <c r="C72" s="11"/>
      <c r="D72" s="11"/>
    </row>
    <row r="73" spans="1:4" ht="12" x14ac:dyDescent="0.2">
      <c r="A73" s="13" t="s">
        <v>60</v>
      </c>
      <c r="B73" s="17" t="s">
        <v>59</v>
      </c>
      <c r="C73" s="17"/>
      <c r="D73" s="11"/>
    </row>
    <row r="74" spans="1:4" ht="12" x14ac:dyDescent="0.2">
      <c r="A74" s="12" t="s">
        <v>55</v>
      </c>
      <c r="B74" s="17" t="s">
        <v>56</v>
      </c>
      <c r="C74" s="17"/>
      <c r="D74" s="11"/>
    </row>
    <row r="75" spans="1:4" ht="12" x14ac:dyDescent="0.2">
      <c r="A75" s="12" t="s">
        <v>57</v>
      </c>
      <c r="B75" s="17" t="s">
        <v>58</v>
      </c>
      <c r="C75" s="17"/>
      <c r="D75" s="11"/>
    </row>
  </sheetData>
  <sheetProtection formatCells="0" formatColumns="0" formatRows="0" autoFilter="0"/>
  <mergeCells count="4">
    <mergeCell ref="A1:C1"/>
    <mergeCell ref="B73:C73"/>
    <mergeCell ref="B74:C74"/>
    <mergeCell ref="B75:C75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  <ignoredErrors>
    <ignoredError sqref="C2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2B9BC4-D347-4304-9A9E-238549C0F5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</cp:lastModifiedBy>
  <cp:revision/>
  <dcterms:created xsi:type="dcterms:W3CDTF">2012-12-11T20:29:16Z</dcterms:created>
  <dcterms:modified xsi:type="dcterms:W3CDTF">2026-04-20T08:42:08Z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