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CASA DE LA CULTURA 4\Desktop\CASA DE LA CULTURA 2025 27\MIR CASA DE LA CULTURA\"/>
    </mc:Choice>
  </mc:AlternateContent>
  <xr:revisionPtr revIDLastSave="0" documentId="13_ncr:1_{0F86E82E-1D6A-4412-96E6-C8794F73CDE0}" xr6:coauthVersionLast="47" xr6:coauthVersionMax="47" xr10:uidLastSave="{00000000-0000-0000-0000-000000000000}"/>
  <bookViews>
    <workbookView xWindow="-108" yWindow="-108" windowWidth="23256" windowHeight="12456" xr2:uid="{E0404102-6705-DA4F-8AD0-7A1098DC2B33}"/>
  </bookViews>
  <sheets>
    <sheet name="MIRS" sheetId="3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15" i="3" l="1"/>
  <c r="U17" i="3" s="1"/>
  <c r="U19" i="3" s="1"/>
  <c r="T15" i="3"/>
  <c r="T17" i="3" s="1"/>
  <c r="T19" i="3" s="1"/>
  <c r="S15" i="3"/>
  <c r="S16" i="3" s="1"/>
  <c r="R15" i="3"/>
  <c r="R17" i="3" s="1"/>
  <c r="Q15" i="3"/>
  <c r="Q22" i="3" s="1"/>
  <c r="Q23" i="3" s="1"/>
  <c r="Q24" i="3" s="1"/>
  <c r="Q25" i="3" s="1"/>
  <c r="R19" i="3" l="1"/>
  <c r="R18" i="3"/>
  <c r="R21" i="3" s="1"/>
  <c r="R22" i="3"/>
  <c r="R23" i="3" s="1"/>
  <c r="R24" i="3" s="1"/>
  <c r="R25" i="3" s="1"/>
  <c r="S22" i="3"/>
  <c r="Q16" i="3"/>
  <c r="Q18" i="3" s="1"/>
  <c r="Q19" i="3" s="1"/>
  <c r="Q21" i="3" s="1"/>
  <c r="T22" i="3"/>
  <c r="T23" i="3" s="1"/>
  <c r="R16" i="3"/>
  <c r="U22" i="3"/>
  <c r="U23" i="3" s="1"/>
  <c r="U24" i="3" s="1"/>
  <c r="U25" i="3" s="1"/>
  <c r="T16" i="3"/>
  <c r="T18" i="3" s="1"/>
  <c r="T21" i="3" s="1"/>
  <c r="U16" i="3"/>
  <c r="U18" i="3" s="1"/>
  <c r="U21" i="3" s="1"/>
  <c r="Q17" i="3"/>
  <c r="T25" i="3" l="1"/>
  <c r="T24" i="3"/>
</calcChain>
</file>

<file path=xl/sharedStrings.xml><?xml version="1.0" encoding="utf-8"?>
<sst xmlns="http://schemas.openxmlformats.org/spreadsheetml/2006/main" count="143" uniqueCount="90">
  <si>
    <t>CLAVE DEL PROGRAMA PRESUPUESTARIO</t>
  </si>
  <si>
    <t>ALINEACION PGM</t>
  </si>
  <si>
    <t>PRESUPUESTO DEL PROGAMA</t>
  </si>
  <si>
    <t>SENTIDO</t>
  </si>
  <si>
    <t>Aprobado</t>
  </si>
  <si>
    <t>Modificado</t>
  </si>
  <si>
    <t>Devengado</t>
  </si>
  <si>
    <t>Ejercido</t>
  </si>
  <si>
    <t>Pagado</t>
  </si>
  <si>
    <t xml:space="preserve"> FIN </t>
  </si>
  <si>
    <t>EFICACIA</t>
  </si>
  <si>
    <t>ASCENDENTE</t>
  </si>
  <si>
    <t>PROPÓSITO</t>
  </si>
  <si>
    <t>ANUAL</t>
  </si>
  <si>
    <t>INFORME SEMESTRAL, ARCHIVOS DE LA DEPENDENCIA.</t>
  </si>
  <si>
    <t>COMPONENTE 1</t>
  </si>
  <si>
    <t>TRIMESTRAL</t>
  </si>
  <si>
    <t>ACTIVIDAD</t>
  </si>
  <si>
    <t>COMPONENTE 2</t>
  </si>
  <si>
    <t>BENEFICIARIOS:</t>
  </si>
  <si>
    <t>RESUMEN NARRATIVO</t>
  </si>
  <si>
    <t>INDICADOR</t>
  </si>
  <si>
    <t>META</t>
  </si>
  <si>
    <t>MEDIO DE VERIFICACIÓN</t>
  </si>
  <si>
    <t>SUPUESTOS</t>
  </si>
  <si>
    <t>AÑO</t>
  </si>
  <si>
    <t>VALOR</t>
  </si>
  <si>
    <t>DEPENDENCIA RESPONSABLE:</t>
  </si>
  <si>
    <t>NOMBRE DEL PROGRAMA PRESUPUESTARIO:</t>
  </si>
  <si>
    <t>CLASIFICACIÓN PROGRAMÁTICA</t>
  </si>
  <si>
    <t>CASA DE CULTURA</t>
  </si>
  <si>
    <t>META PROGRAMADA 2025</t>
  </si>
  <si>
    <t>META MODIFICADA 2025</t>
  </si>
  <si>
    <t>META ALCANZADA 2025</t>
  </si>
  <si>
    <t>UNIDAD DE MEDIDA</t>
  </si>
  <si>
    <t>DIMENCIÓN</t>
  </si>
  <si>
    <t>FRECUENCIA DE MEDICIÓN</t>
  </si>
  <si>
    <t>SEMESTRAL</t>
  </si>
  <si>
    <t xml:space="preserve">PORCENTAJE </t>
  </si>
  <si>
    <t>CONTRIBUIR A MEJORAR LAS CONDICIONES SOCIALES DE LOS HABITANTES DEL MUNICIPIO MEDIANTE EL INCREMENTO EN LA DEMANDA Y PARTICIPACIÓN CULTURAL.</t>
  </si>
  <si>
    <t>INFORME ANUAL DE ACTIVIDADES DE LA DEPENDENCIA, DISPONIBLE EN EL ARCHIVO INSTITUCIONAL BAJO RESGUARDO DEL DIRECTOR</t>
  </si>
  <si>
    <t>LA PROMOCIÓN CULTURAL Y LAS ACTIVIDADES REALIZADAS GENERARON INTERÉS Y PARTICIPACIÓN EFECTIVA DE LOS HABITANTES.</t>
  </si>
  <si>
    <t>INCREMENTAR LA PARTICIPACIÓN DE NIÑOS Y ADOLESCENTES DE 8 A 15 AÑOS EN LOS TALLERES IMPARTIDOS POR LA CASA DE CULTURA DEL MUNICIPIO.</t>
  </si>
  <si>
    <t>EXISTE INTERÉS POR PARTE DE LOS NIÑOS Y ADOLESCENTES EN LAS ACTIVIDADES CULTURALES PROMOVIDAS.</t>
  </si>
  <si>
    <t>MEJORA EN LA DIFUSIÓN Y PROMOCIÓN DE EVENTOS CULTURALES.</t>
  </si>
  <si>
    <t>INFORMES TRIMESTRALES DE ACTIVIDADES, DISPONIBLES EN LOS ARCHIVOS INSTITUCIONALES BAJO RESGUARDO DEL DIRECTOR</t>
  </si>
  <si>
    <t>LAS ESTRATEGIAS DE DIFUSIÓN IMPLEMENTADAS LOGRARON CAPTAR LA ATENCIÓN DE LA POBLACIÓN OBJETIVO.</t>
  </si>
  <si>
    <t>PLANEACIÓN DE LAS ACCIONES CULTURALES A SER DIFUNDIDAS.</t>
  </si>
  <si>
    <t>DISEÑO Y DESARROLLO DEL MATERIAL DE DIFUSIÓN</t>
  </si>
  <si>
    <t>EJECUCIÓN DE LAS ESTRATEGIAS DE DIFUSIÓN.</t>
  </si>
  <si>
    <t>ACTUALIZACIÓN DEL CATÁLOGO DE TALLERES, ADAPTÁNDOLO A LAS NECESIDADES Y DEMANDAS DE LA POBLACIÓN.</t>
  </si>
  <si>
    <t>REALIZACIÓN DE EVENTOS CULTURALES PROGRAMADOS PARA LA POBLACIÓN.</t>
  </si>
  <si>
    <t>LOS EVENTOS CULTURALES FUERON RECIBIDOS DE MANERA POSITIVA Y CONTARON CON LA PARTICIPACIÓN ESPERADA DE LA POBLACIÓN.</t>
  </si>
  <si>
    <t>PLANEACIÓN DE LOS EVENTOS CULTURALES A SER REALIZADOS.</t>
  </si>
  <si>
    <t>GESTIÓN PARA LA ORGANIZACIÓN DE LOS EVENTOS CULTURALES.</t>
  </si>
  <si>
    <t>EJECUCIÓN DE LOS EVENTOS CULTURALES PROGRAMADOS.</t>
  </si>
  <si>
    <t>LAS ACCIONES PLANIFICADAS SE ALINEAN CON LAS DEMANDAS CULTURALES Y CUENTAN CON LOS RECURSOS NECESARIOS PARA SU EJECUCIÓN.</t>
  </si>
  <si>
    <t>LAS ESTRATEGIAS DE DIFUSIÓN IMPLEMENTADAS LOGRAN CAPTAR LA ATENCIÓN DEL PÚBLICO OBJETIVO DE MANERA EFECTIVA.</t>
  </si>
  <si>
    <t>LA ACTUALIZACIÓN DEL CATÁLOGO REFLEJA LAS TENDENCIAS Y NECESIDADES CULTURALES ACTUALES DE LA COMUNIDAD.</t>
  </si>
  <si>
    <t>LOS MATERIALES DISEÑADOS SON ATRACTIVOS, PERTINENTES Y ALCANZAN A LA POBLACIÓN OBJETIVO.</t>
  </si>
  <si>
    <t>LOS EVENTOS PLANEADOS SON VIABLES EN TÉRMINOS DE PRESUPUESTO Y LOGÍSTICA.</t>
  </si>
  <si>
    <t>LA GESTIÓN CUENTA CON LA COLABORACIÓN DE ACTORES CLAVE Y RECURSOS NECESARIOS PARA GARANTIZAR EL ÉXITO DE LOS EVENTOS.</t>
  </si>
  <si>
    <t>LOS EVENTOS CULTURALES PROGRAMADOS SE REALIZAN CONFORME A LO PLANEADO Y LOGRAN LA PARTICIPACIÓN DE LA POBLACIÓN OBJETIVO.</t>
  </si>
  <si>
    <t>EJE ESTRATÉGICO 1: BIENESTAR SOCIAL Y DESARROLLO HUMANO EN TRANSFORMACIÓN</t>
  </si>
  <si>
    <t>LÍNEA ESTRATÉGICA 1.4 FOMENTO CULTURAL Y DEPORTIVO</t>
  </si>
  <si>
    <t>ESTRATEGIA 1.4.4.1 IMPULSANDO LA REALIZACIÓN DE ACTIVIDADES CULTURALES Y DEPORTIVAS EN TODO EL MUNICIPIO.</t>
  </si>
  <si>
    <t>EJE 3: TRANSFORMACIÓN DEL DESARROLLO ECONÓMICO E INFRAESTRUCTURA</t>
  </si>
  <si>
    <t>LÍNEA ESTRATÉGICA 3.2 FOMENTO DEL TURISMO Y ECOTURISMO EN VICTORIA</t>
  </si>
  <si>
    <t>ESTRATEGIA 3.2.2.1 PROMOVIENDO DE MANERA CONTINUA LAS DIVERSAS RUTAS TURÍSTICAS DEL MUNICIPIO.</t>
  </si>
  <si>
    <t>LÍNEA BASE</t>
  </si>
  <si>
    <t>(Eventos planeados / eventos realizados)*100</t>
  </si>
  <si>
    <t>(Eventos planeados / eventos gestionados)*100</t>
  </si>
  <si>
    <t>(Eventos programados/ eventos realizados)*100</t>
  </si>
  <si>
    <t xml:space="preserve">4 talleres </t>
  </si>
  <si>
    <t>(Material desarrollado / Material difundido) * 100</t>
  </si>
  <si>
    <t>(implementacion de estrategias / resultados)* 100</t>
  </si>
  <si>
    <t>EVENTOS</t>
  </si>
  <si>
    <t>TALLERES</t>
  </si>
  <si>
    <t>(Acciones planeadas / acciones difundidas)*100</t>
  </si>
  <si>
    <t xml:space="preserve"> (numero de asistentes a talleres culturales / numero de asistentes esperados a talleres culturales)*100</t>
  </si>
  <si>
    <t xml:space="preserve"> (Eventos planeados/difusion de eventos culturales)* 100</t>
  </si>
  <si>
    <t>100% 5 eventos</t>
  </si>
  <si>
    <t xml:space="preserve"> 5 eventos</t>
  </si>
  <si>
    <t>5 eventos</t>
  </si>
  <si>
    <t>3 eventos</t>
  </si>
  <si>
    <t>4 acciones</t>
  </si>
  <si>
    <t xml:space="preserve"> 4 publicidad</t>
  </si>
  <si>
    <t>PUBLICIDAD</t>
  </si>
  <si>
    <t xml:space="preserve"> (numero de talleres realizados  2025 / numero de talleres programados)* 100</t>
  </si>
  <si>
    <t xml:space="preserve"> (Registro de niños y adolecentes  planeados en talleres 2025 / registro de niños y adolecentes en talleres 2024)* 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</si>
</sst>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&quot;$&quot;* #,##0.00_);_(&quot;$&quot;* \(#,##0.00\);_(&quot;$&quot;* &quot;-&quot;??_);_(@_)"/>
  </numFmts>
  <fonts count="1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FFFFFF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99170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0">
    <xf numFmtId="0" fontId="0" fillId="0" borderId="0" xfId="0"/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164" fontId="0" fillId="0" borderId="3" xfId="1" applyFont="1" applyFill="1" applyBorder="1" applyAlignment="1">
      <alignment horizontal="justify" vertical="center"/>
    </xf>
    <xf numFmtId="0" fontId="0" fillId="0" borderId="11" xfId="0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justify" vertical="center"/>
    </xf>
    <xf numFmtId="0" fontId="5" fillId="3" borderId="9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left" vertical="center"/>
    </xf>
    <xf numFmtId="0" fontId="9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wrapText="1"/>
    </xf>
    <xf numFmtId="0" fontId="5" fillId="3" borderId="0" xfId="0" applyFont="1" applyFill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0" fillId="6" borderId="5" xfId="0" applyFill="1" applyBorder="1" applyAlignment="1">
      <alignment horizontal="center" vertical="center"/>
    </xf>
    <xf numFmtId="0" fontId="1" fillId="6" borderId="5" xfId="0" applyFont="1" applyFill="1" applyBorder="1" applyAlignment="1">
      <alignment horizontal="center" vertical="center" wrapText="1"/>
    </xf>
    <xf numFmtId="0" fontId="0" fillId="6" borderId="11" xfId="0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0" fillId="6" borderId="4" xfId="0" applyFill="1" applyBorder="1" applyAlignment="1">
      <alignment horizontal="center" vertical="center"/>
    </xf>
    <xf numFmtId="164" fontId="0" fillId="6" borderId="3" xfId="1" applyFont="1" applyFill="1" applyBorder="1" applyAlignment="1">
      <alignment horizontal="justify" vertical="center"/>
    </xf>
    <xf numFmtId="0" fontId="0" fillId="6" borderId="0" xfId="0" applyFill="1"/>
    <xf numFmtId="0" fontId="0" fillId="0" borderId="6" xfId="0" applyBorder="1" applyAlignment="1">
      <alignment horizontal="justify" vertical="center"/>
    </xf>
    <xf numFmtId="0" fontId="0" fillId="0" borderId="7" xfId="0" applyBorder="1" applyAlignment="1">
      <alignment horizontal="justify" vertical="center"/>
    </xf>
    <xf numFmtId="9" fontId="0" fillId="0" borderId="5" xfId="0" applyNumberFormat="1" applyBorder="1" applyAlignment="1">
      <alignment horizontal="center" vertical="center"/>
    </xf>
    <xf numFmtId="0" fontId="0" fillId="0" borderId="1" xfId="0" applyBorder="1" applyAlignment="1">
      <alignment horizontal="justify" vertical="center"/>
    </xf>
    <xf numFmtId="0" fontId="0" fillId="0" borderId="5" xfId="0" applyBorder="1" applyAlignment="1">
      <alignment horizontal="left" vertical="center" wrapText="1"/>
    </xf>
    <xf numFmtId="0" fontId="0" fillId="6" borderId="8" xfId="0" applyFill="1" applyBorder="1" applyAlignment="1">
      <alignment horizontal="justify" vertical="center"/>
    </xf>
    <xf numFmtId="0" fontId="0" fillId="6" borderId="7" xfId="0" applyFill="1" applyBorder="1" applyAlignment="1">
      <alignment horizontal="justify" vertical="center"/>
    </xf>
    <xf numFmtId="0" fontId="0" fillId="6" borderId="1" xfId="0" applyFill="1" applyBorder="1" applyAlignment="1">
      <alignment horizontal="justify" vertical="center"/>
    </xf>
    <xf numFmtId="0" fontId="0" fillId="6" borderId="5" xfId="0" applyFill="1" applyBorder="1" applyAlignment="1">
      <alignment vertical="center" wrapText="1"/>
    </xf>
    <xf numFmtId="0" fontId="0" fillId="0" borderId="2" xfId="0" applyBorder="1" applyAlignment="1">
      <alignment horizontal="justify" vertical="center"/>
    </xf>
    <xf numFmtId="0" fontId="0" fillId="0" borderId="5" xfId="0" applyBorder="1" applyAlignment="1">
      <alignment wrapText="1"/>
    </xf>
    <xf numFmtId="0" fontId="0" fillId="0" borderId="0" xfId="0" applyAlignment="1">
      <alignment horizontal="justify" vertical="center"/>
    </xf>
    <xf numFmtId="0" fontId="0" fillId="0" borderId="0" xfId="0" applyAlignment="1">
      <alignment vertical="center"/>
    </xf>
    <xf numFmtId="0" fontId="0" fillId="0" borderId="5" xfId="0" applyBorder="1" applyAlignment="1">
      <alignment horizontal="justify" vertical="center"/>
    </xf>
    <xf numFmtId="0" fontId="0" fillId="0" borderId="5" xfId="0" applyBorder="1" applyAlignment="1">
      <alignment horizontal="center" vertical="center" wrapText="1"/>
    </xf>
    <xf numFmtId="0" fontId="0" fillId="6" borderId="0" xfId="0" applyFill="1" applyAlignment="1">
      <alignment horizontal="center" vertical="center"/>
    </xf>
    <xf numFmtId="9" fontId="0" fillId="6" borderId="5" xfId="0" applyNumberFormat="1" applyFill="1" applyBorder="1" applyAlignment="1">
      <alignment horizontal="center" vertical="center"/>
    </xf>
    <xf numFmtId="0" fontId="0" fillId="6" borderId="16" xfId="0" applyFill="1" applyBorder="1" applyAlignment="1">
      <alignment horizontal="center" vertical="center"/>
    </xf>
    <xf numFmtId="0" fontId="6" fillId="6" borderId="10" xfId="0" applyFont="1" applyFill="1" applyBorder="1" applyAlignment="1">
      <alignment horizontal="center" vertical="center"/>
    </xf>
    <xf numFmtId="0" fontId="6" fillId="6" borderId="5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/>
    </xf>
    <xf numFmtId="0" fontId="9" fillId="5" borderId="9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/>
    </xf>
    <xf numFmtId="0" fontId="6" fillId="5" borderId="5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left" vertical="center"/>
    </xf>
    <xf numFmtId="0" fontId="6" fillId="4" borderId="14" xfId="0" applyFont="1" applyFill="1" applyBorder="1" applyAlignment="1">
      <alignment horizontal="left" vertical="center"/>
    </xf>
    <xf numFmtId="0" fontId="6" fillId="4" borderId="15" xfId="0" applyFont="1" applyFill="1" applyBorder="1" applyAlignment="1">
      <alignment horizontal="left" vertical="center"/>
    </xf>
    <xf numFmtId="0" fontId="9" fillId="5" borderId="5" xfId="0" applyFont="1" applyFill="1" applyBorder="1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FFCC99"/>
      <color rgb="FFFF9999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yordana\Desktop\VICTORIA\2024\**%20MIRS%20VICTORIA%202024%20AGRUPADO%2027.12.2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ENERALES"/>
      <sheetName val="333"/>
      <sheetName val="FRACCIÓN F4"/>
      <sheetName val="FRACCIÓN F5"/>
      <sheetName val="FRACCIÓN F6 "/>
      <sheetName val="PROGRAMAS ESPE"/>
      <sheetName val="FISM"/>
      <sheetName val="FORTAMUN"/>
      <sheetName val="FLEX"/>
      <sheetName val="DESPACHO PRESIDENTE MUNICIPAL"/>
      <sheetName val="CONTRALORÍA"/>
      <sheetName val="OFICIALÍA MAYOR"/>
      <sheetName val="UNIDAD DE ACCESO A LA INF"/>
      <sheetName val="REGIDORES"/>
      <sheetName val="SINDICATURA"/>
      <sheetName val="PLANEACIÓN"/>
      <sheetName val="EDUCACIÓN"/>
      <sheetName val="ACCIÓN DEPORTIVA"/>
      <sheetName val="MUJER"/>
      <sheetName val="AGUA"/>
      <sheetName val="TRÁNSITO Y PC"/>
      <sheetName val="DESARROLLO SOCIAL"/>
      <sheetName val="OBRA PÚBLICA"/>
      <sheetName val="DESARROLLO ECONÓMICO"/>
      <sheetName val="SEGURIDAD PÚB"/>
      <sheetName val="TESORERÍA "/>
      <sheetName val="SECRETARÍA DEL AYUNTAMIENTO"/>
      <sheetName val="TURISMO"/>
      <sheetName val="CASA DE LA CULTURA"/>
      <sheetName val="DIF"/>
      <sheetName val="UNIDAD ADM. GANADERA"/>
      <sheetName val="DESARROLLO URBANO"/>
      <sheetName val="COMUNICACIÓN SOCIAL"/>
      <sheetName val="SERVICIOS MUNICIPAL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13">
          <cell r="B13">
            <v>0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EF2D16-4B14-491D-A4CD-E1B9BEE521D4}">
  <dimension ref="B2:U25"/>
  <sheetViews>
    <sheetView tabSelected="1" topLeftCell="G13" zoomScale="60" zoomScaleNormal="60" workbookViewId="0">
      <selection activeCell="P20" sqref="P20"/>
    </sheetView>
  </sheetViews>
  <sheetFormatPr baseColWidth="10" defaultRowHeight="15.6" x14ac:dyDescent="0.3"/>
  <cols>
    <col min="1" max="1" width="2.59765625" customWidth="1"/>
    <col min="2" max="2" width="56.19921875" customWidth="1"/>
    <col min="3" max="3" width="76.19921875" customWidth="1"/>
    <col min="4" max="4" width="63.59765625" customWidth="1"/>
    <col min="5" max="5" width="30.59765625" customWidth="1"/>
    <col min="6" max="6" width="58.19921875" customWidth="1"/>
    <col min="7" max="7" width="46.19921875" customWidth="1"/>
    <col min="8" max="10" width="36.3984375" customWidth="1"/>
    <col min="11" max="11" width="36.3984375" style="1" customWidth="1"/>
    <col min="14" max="16" width="17.3984375" customWidth="1"/>
  </cols>
  <sheetData>
    <row r="2" spans="2:21" x14ac:dyDescent="0.3">
      <c r="B2" s="16" t="s">
        <v>27</v>
      </c>
      <c r="C2" s="59" t="s">
        <v>30</v>
      </c>
      <c r="D2" s="59"/>
      <c r="E2" s="17"/>
    </row>
    <row r="3" spans="2:21" x14ac:dyDescent="0.3">
      <c r="B3" s="16" t="s">
        <v>28</v>
      </c>
      <c r="C3" s="59"/>
      <c r="D3" s="59"/>
      <c r="E3" s="18"/>
    </row>
    <row r="4" spans="2:21" x14ac:dyDescent="0.3">
      <c r="B4" s="16" t="s">
        <v>0</v>
      </c>
      <c r="C4" s="59"/>
      <c r="D4" s="59"/>
      <c r="E4" s="18"/>
    </row>
    <row r="5" spans="2:21" x14ac:dyDescent="0.3">
      <c r="B5" s="16" t="s">
        <v>29</v>
      </c>
      <c r="C5" s="59"/>
      <c r="D5" s="59"/>
      <c r="E5" s="18"/>
    </row>
    <row r="6" spans="2:21" x14ac:dyDescent="0.3">
      <c r="B6" s="56" t="s">
        <v>1</v>
      </c>
      <c r="C6" s="55" t="s">
        <v>63</v>
      </c>
      <c r="D6" s="55"/>
      <c r="E6" s="17"/>
    </row>
    <row r="7" spans="2:21" x14ac:dyDescent="0.3">
      <c r="B7" s="57"/>
      <c r="C7" s="54" t="s">
        <v>64</v>
      </c>
      <c r="D7" s="54"/>
      <c r="E7" s="19"/>
    </row>
    <row r="8" spans="2:21" ht="15.75" customHeight="1" x14ac:dyDescent="0.3">
      <c r="B8" s="57"/>
      <c r="C8" s="54" t="s">
        <v>65</v>
      </c>
      <c r="D8" s="54"/>
      <c r="E8" s="20"/>
    </row>
    <row r="9" spans="2:21" x14ac:dyDescent="0.3">
      <c r="B9" s="57"/>
      <c r="C9" s="55" t="s">
        <v>66</v>
      </c>
      <c r="D9" s="55"/>
      <c r="E9" s="20"/>
    </row>
    <row r="10" spans="2:21" x14ac:dyDescent="0.3">
      <c r="B10" s="57"/>
      <c r="C10" s="54" t="s">
        <v>67</v>
      </c>
      <c r="D10" s="54"/>
      <c r="E10" s="20"/>
    </row>
    <row r="11" spans="2:21" x14ac:dyDescent="0.3">
      <c r="B11" s="58"/>
      <c r="C11" s="54" t="s">
        <v>68</v>
      </c>
      <c r="D11" s="54"/>
      <c r="E11" s="19"/>
    </row>
    <row r="12" spans="2:21" x14ac:dyDescent="0.3">
      <c r="B12" s="16" t="s">
        <v>19</v>
      </c>
      <c r="C12" s="52"/>
      <c r="D12" s="53"/>
      <c r="E12" s="17"/>
    </row>
    <row r="13" spans="2:21" x14ac:dyDescent="0.3">
      <c r="B13" s="30"/>
      <c r="C13" s="30"/>
      <c r="D13" s="30"/>
      <c r="E13" s="30"/>
      <c r="F13" s="30"/>
      <c r="G13" s="30"/>
      <c r="H13" s="30"/>
      <c r="I13" s="30"/>
      <c r="J13" s="30"/>
      <c r="K13" s="46"/>
      <c r="L13" s="49" t="s">
        <v>69</v>
      </c>
      <c r="M13" s="50"/>
      <c r="N13" s="50"/>
      <c r="O13" s="50"/>
      <c r="P13" s="50"/>
      <c r="Q13" s="51" t="s">
        <v>2</v>
      </c>
      <c r="R13" s="51"/>
      <c r="S13" s="51"/>
      <c r="T13" s="51"/>
      <c r="U13" s="51"/>
    </row>
    <row r="14" spans="2:21" ht="44.25" customHeight="1" x14ac:dyDescent="0.3">
      <c r="B14" s="10" t="s">
        <v>19</v>
      </c>
      <c r="C14" s="11" t="s">
        <v>20</v>
      </c>
      <c r="D14" s="11" t="s">
        <v>21</v>
      </c>
      <c r="E14" s="11" t="s">
        <v>22</v>
      </c>
      <c r="F14" s="12" t="s">
        <v>23</v>
      </c>
      <c r="G14" s="13" t="s">
        <v>24</v>
      </c>
      <c r="H14" s="21" t="s">
        <v>34</v>
      </c>
      <c r="I14" s="21" t="s">
        <v>35</v>
      </c>
      <c r="J14" s="21" t="s">
        <v>3</v>
      </c>
      <c r="K14" s="11" t="s">
        <v>36</v>
      </c>
      <c r="L14" s="14" t="s">
        <v>25</v>
      </c>
      <c r="M14" s="14" t="s">
        <v>26</v>
      </c>
      <c r="N14" s="14" t="s">
        <v>31</v>
      </c>
      <c r="O14" s="14" t="s">
        <v>32</v>
      </c>
      <c r="P14" s="14" t="s">
        <v>33</v>
      </c>
      <c r="Q14" s="15" t="s">
        <v>4</v>
      </c>
      <c r="R14" s="15" t="s">
        <v>5</v>
      </c>
      <c r="S14" s="15" t="s">
        <v>6</v>
      </c>
      <c r="T14" s="15" t="s">
        <v>7</v>
      </c>
      <c r="U14" s="15" t="s">
        <v>8</v>
      </c>
    </row>
    <row r="15" spans="2:21" ht="95.4" customHeight="1" x14ac:dyDescent="0.3">
      <c r="B15" s="2" t="s">
        <v>9</v>
      </c>
      <c r="C15" s="31" t="s">
        <v>39</v>
      </c>
      <c r="D15" s="32" t="s">
        <v>79</v>
      </c>
      <c r="E15" s="33">
        <v>1</v>
      </c>
      <c r="F15" s="34" t="s">
        <v>40</v>
      </c>
      <c r="G15" s="35" t="s">
        <v>41</v>
      </c>
      <c r="H15" s="22" t="s">
        <v>38</v>
      </c>
      <c r="I15" s="22" t="s">
        <v>10</v>
      </c>
      <c r="J15" s="22" t="s">
        <v>11</v>
      </c>
      <c r="K15" s="22" t="s">
        <v>13</v>
      </c>
      <c r="L15" s="7">
        <v>2025</v>
      </c>
      <c r="M15" s="3">
        <v>0</v>
      </c>
      <c r="N15" s="4">
        <v>70</v>
      </c>
      <c r="O15" s="2">
        <v>0</v>
      </c>
      <c r="P15" s="5">
        <v>80</v>
      </c>
      <c r="Q15" s="6" t="e">
        <f>[1]FLEX!#REF!</f>
        <v>#REF!</v>
      </c>
      <c r="R15" s="6" t="e">
        <f>[1]FLEX!#REF!</f>
        <v>#REF!</v>
      </c>
      <c r="S15" s="6" t="e">
        <f>[1]FLEX!#REF!</f>
        <v>#REF!</v>
      </c>
      <c r="T15" s="6" t="e">
        <f>[1]FLEX!#REF!</f>
        <v>#REF!</v>
      </c>
      <c r="U15" s="6" t="e">
        <f>[1]FLEX!#REF!</f>
        <v>#REF!</v>
      </c>
    </row>
    <row r="16" spans="2:21" ht="59.4" customHeight="1" x14ac:dyDescent="0.3">
      <c r="B16" s="2" t="s">
        <v>12</v>
      </c>
      <c r="C16" s="9" t="s">
        <v>42</v>
      </c>
      <c r="D16" s="32" t="s">
        <v>89</v>
      </c>
      <c r="E16" s="33">
        <v>1</v>
      </c>
      <c r="F16" s="34" t="s">
        <v>14</v>
      </c>
      <c r="G16" s="35" t="s">
        <v>43</v>
      </c>
      <c r="H16" s="23" t="s">
        <v>38</v>
      </c>
      <c r="I16" s="22" t="s">
        <v>10</v>
      </c>
      <c r="J16" s="22" t="s">
        <v>11</v>
      </c>
      <c r="K16" s="23" t="s">
        <v>37</v>
      </c>
      <c r="L16" s="7">
        <v>2024</v>
      </c>
      <c r="M16" s="3">
        <v>720</v>
      </c>
      <c r="N16" s="4">
        <v>770</v>
      </c>
      <c r="O16" s="2">
        <v>0</v>
      </c>
      <c r="P16" s="5">
        <v>1150</v>
      </c>
      <c r="Q16" s="6" t="e">
        <f>Q15</f>
        <v>#REF!</v>
      </c>
      <c r="R16" s="6" t="e">
        <f t="shared" ref="R16:U16" si="0">R15</f>
        <v>#REF!</v>
      </c>
      <c r="S16" s="6" t="e">
        <f t="shared" si="0"/>
        <v>#REF!</v>
      </c>
      <c r="T16" s="6" t="e">
        <f t="shared" si="0"/>
        <v>#REF!</v>
      </c>
      <c r="U16" s="6" t="e">
        <f t="shared" si="0"/>
        <v>#REF!</v>
      </c>
    </row>
    <row r="17" spans="2:21" s="30" customFormat="1" ht="81.599999999999994" customHeight="1" x14ac:dyDescent="0.3">
      <c r="B17" s="24" t="s">
        <v>15</v>
      </c>
      <c r="C17" s="36" t="s">
        <v>44</v>
      </c>
      <c r="D17" s="37" t="s">
        <v>80</v>
      </c>
      <c r="E17" s="47" t="s">
        <v>81</v>
      </c>
      <c r="F17" s="38" t="s">
        <v>45</v>
      </c>
      <c r="G17" s="39" t="s">
        <v>46</v>
      </c>
      <c r="H17" s="25" t="s">
        <v>38</v>
      </c>
      <c r="I17" s="25" t="s">
        <v>10</v>
      </c>
      <c r="J17" s="25" t="s">
        <v>11</v>
      </c>
      <c r="K17" s="25" t="s">
        <v>16</v>
      </c>
      <c r="L17" s="26">
        <v>2025</v>
      </c>
      <c r="M17" s="27">
        <v>0</v>
      </c>
      <c r="N17" s="28">
        <v>5</v>
      </c>
      <c r="O17" s="24">
        <v>0</v>
      </c>
      <c r="P17" s="24">
        <v>6</v>
      </c>
      <c r="Q17" s="29" t="e">
        <f>Q15/2</f>
        <v>#REF!</v>
      </c>
      <c r="R17" s="29" t="e">
        <f>R15/4</f>
        <v>#REF!</v>
      </c>
      <c r="S17" s="29"/>
      <c r="T17" s="29" t="e">
        <f>T15/4</f>
        <v>#REF!</v>
      </c>
      <c r="U17" s="29" t="e">
        <f>U15/4</f>
        <v>#REF!</v>
      </c>
    </row>
    <row r="18" spans="2:21" ht="70.2" customHeight="1" x14ac:dyDescent="0.3">
      <c r="B18" s="2" t="s">
        <v>17</v>
      </c>
      <c r="C18" s="40" t="s">
        <v>47</v>
      </c>
      <c r="D18" s="2" t="s">
        <v>78</v>
      </c>
      <c r="E18" s="2" t="s">
        <v>85</v>
      </c>
      <c r="F18" s="34" t="s">
        <v>45</v>
      </c>
      <c r="G18" s="41" t="s">
        <v>56</v>
      </c>
      <c r="H18" s="2" t="s">
        <v>76</v>
      </c>
      <c r="I18" s="22" t="s">
        <v>10</v>
      </c>
      <c r="J18" s="22" t="s">
        <v>11</v>
      </c>
      <c r="K18" s="2" t="s">
        <v>16</v>
      </c>
      <c r="L18" s="7">
        <v>2025</v>
      </c>
      <c r="M18" s="3">
        <v>0</v>
      </c>
      <c r="N18" s="4">
        <v>4</v>
      </c>
      <c r="O18" s="2">
        <v>0</v>
      </c>
      <c r="P18" s="5">
        <v>4</v>
      </c>
      <c r="Q18" s="6" t="e">
        <f>Q16/3</f>
        <v>#REF!</v>
      </c>
      <c r="R18" s="6" t="e">
        <f>R17/3</f>
        <v>#REF!</v>
      </c>
      <c r="S18" s="6"/>
      <c r="T18" s="6" t="e">
        <f t="shared" ref="R18:U19" si="1">T16/2</f>
        <v>#REF!</v>
      </c>
      <c r="U18" s="6" t="e">
        <f t="shared" si="1"/>
        <v>#REF!</v>
      </c>
    </row>
    <row r="19" spans="2:21" ht="69" customHeight="1" x14ac:dyDescent="0.3">
      <c r="B19" s="2" t="s">
        <v>17</v>
      </c>
      <c r="C19" s="40" t="s">
        <v>48</v>
      </c>
      <c r="D19" s="2" t="s">
        <v>74</v>
      </c>
      <c r="E19" s="2" t="s">
        <v>73</v>
      </c>
      <c r="F19" s="34" t="s">
        <v>45</v>
      </c>
      <c r="G19" s="41" t="s">
        <v>59</v>
      </c>
      <c r="H19" s="2" t="s">
        <v>77</v>
      </c>
      <c r="I19" s="22" t="s">
        <v>10</v>
      </c>
      <c r="J19" s="22" t="s">
        <v>11</v>
      </c>
      <c r="K19" s="2" t="s">
        <v>16</v>
      </c>
      <c r="L19" s="7">
        <v>2025</v>
      </c>
      <c r="M19" s="3">
        <v>0</v>
      </c>
      <c r="N19" s="4">
        <v>4</v>
      </c>
      <c r="O19" s="2">
        <v>0</v>
      </c>
      <c r="P19" s="5">
        <v>4</v>
      </c>
      <c r="Q19" s="6" t="e">
        <f>Q18</f>
        <v>#REF!</v>
      </c>
      <c r="R19" s="6" t="e">
        <f t="shared" si="1"/>
        <v>#REF!</v>
      </c>
      <c r="S19" s="6"/>
      <c r="T19" s="6" t="e">
        <f t="shared" si="1"/>
        <v>#REF!</v>
      </c>
      <c r="U19" s="6" t="e">
        <f t="shared" si="1"/>
        <v>#REF!</v>
      </c>
    </row>
    <row r="20" spans="2:21" ht="66.599999999999994" customHeight="1" x14ac:dyDescent="0.3">
      <c r="B20" s="2" t="s">
        <v>17</v>
      </c>
      <c r="C20" s="40" t="s">
        <v>49</v>
      </c>
      <c r="D20" s="2" t="s">
        <v>75</v>
      </c>
      <c r="E20" s="2" t="s">
        <v>86</v>
      </c>
      <c r="F20" s="34" t="s">
        <v>45</v>
      </c>
      <c r="G20" s="41" t="s">
        <v>57</v>
      </c>
      <c r="H20" s="2" t="s">
        <v>87</v>
      </c>
      <c r="I20" s="22" t="s">
        <v>10</v>
      </c>
      <c r="J20" s="22" t="s">
        <v>11</v>
      </c>
      <c r="K20" s="2" t="s">
        <v>16</v>
      </c>
      <c r="L20" s="7">
        <v>2025</v>
      </c>
      <c r="M20" s="3">
        <v>0</v>
      </c>
      <c r="N20" s="4">
        <v>4</v>
      </c>
      <c r="O20" s="2">
        <v>0</v>
      </c>
      <c r="P20" s="5">
        <v>3</v>
      </c>
      <c r="Q20" s="6"/>
      <c r="R20" s="6"/>
      <c r="S20" s="6"/>
      <c r="T20" s="6"/>
      <c r="U20" s="6"/>
    </row>
    <row r="21" spans="2:21" ht="85.2" customHeight="1" x14ac:dyDescent="0.3">
      <c r="B21" s="2" t="s">
        <v>17</v>
      </c>
      <c r="C21" s="40" t="s">
        <v>50</v>
      </c>
      <c r="D21" s="45" t="s">
        <v>88</v>
      </c>
      <c r="E21" s="2" t="s">
        <v>73</v>
      </c>
      <c r="F21" s="42" t="s">
        <v>45</v>
      </c>
      <c r="G21" s="41" t="s">
        <v>58</v>
      </c>
      <c r="H21" s="2" t="s">
        <v>77</v>
      </c>
      <c r="I21" s="22" t="s">
        <v>10</v>
      </c>
      <c r="J21" s="22" t="s">
        <v>11</v>
      </c>
      <c r="K21" s="2" t="s">
        <v>16</v>
      </c>
      <c r="L21" s="7">
        <v>2025</v>
      </c>
      <c r="M21" s="3">
        <v>0</v>
      </c>
      <c r="N21" s="4">
        <v>4</v>
      </c>
      <c r="O21" s="2">
        <v>0</v>
      </c>
      <c r="P21" s="5">
        <v>4</v>
      </c>
      <c r="Q21" s="6" t="e">
        <f>Q19</f>
        <v>#REF!</v>
      </c>
      <c r="R21" s="6" t="e">
        <f>R18/2</f>
        <v>#REF!</v>
      </c>
      <c r="S21" s="6"/>
      <c r="T21" s="6" t="e">
        <f>T18/2</f>
        <v>#REF!</v>
      </c>
      <c r="U21" s="6" t="e">
        <f>U18/2</f>
        <v>#REF!</v>
      </c>
    </row>
    <row r="22" spans="2:21" s="30" customFormat="1" ht="79.2" customHeight="1" x14ac:dyDescent="0.3">
      <c r="B22" s="24" t="s">
        <v>18</v>
      </c>
      <c r="C22" s="39" t="s">
        <v>51</v>
      </c>
      <c r="D22" s="48" t="s">
        <v>70</v>
      </c>
      <c r="E22" s="24" t="s">
        <v>82</v>
      </c>
      <c r="F22" s="39" t="s">
        <v>45</v>
      </c>
      <c r="G22" s="39" t="s">
        <v>52</v>
      </c>
      <c r="H22" s="24" t="s">
        <v>76</v>
      </c>
      <c r="I22" s="25" t="s">
        <v>10</v>
      </c>
      <c r="J22" s="25" t="s">
        <v>11</v>
      </c>
      <c r="K22" s="24" t="s">
        <v>16</v>
      </c>
      <c r="L22" s="26">
        <v>2025</v>
      </c>
      <c r="M22" s="27">
        <v>0</v>
      </c>
      <c r="N22" s="28">
        <v>5</v>
      </c>
      <c r="O22" s="24">
        <v>0</v>
      </c>
      <c r="P22" s="24">
        <v>6</v>
      </c>
      <c r="Q22" s="29" t="e">
        <f>Q15/4</f>
        <v>#REF!</v>
      </c>
      <c r="R22" s="29" t="e">
        <f t="shared" ref="R22:U22" si="2">R15/4</f>
        <v>#REF!</v>
      </c>
      <c r="S22" s="29" t="e">
        <f t="shared" si="2"/>
        <v>#REF!</v>
      </c>
      <c r="T22" s="29" t="e">
        <f t="shared" si="2"/>
        <v>#REF!</v>
      </c>
      <c r="U22" s="29" t="e">
        <f t="shared" si="2"/>
        <v>#REF!</v>
      </c>
    </row>
    <row r="23" spans="2:21" ht="71.400000000000006" customHeight="1" x14ac:dyDescent="0.3">
      <c r="B23" s="2" t="s">
        <v>17</v>
      </c>
      <c r="C23" s="43" t="s">
        <v>53</v>
      </c>
      <c r="D23" s="2" t="s">
        <v>70</v>
      </c>
      <c r="E23" s="2" t="s">
        <v>83</v>
      </c>
      <c r="F23" s="44" t="s">
        <v>45</v>
      </c>
      <c r="G23" s="45" t="s">
        <v>60</v>
      </c>
      <c r="H23" s="2" t="s">
        <v>76</v>
      </c>
      <c r="I23" s="22" t="s">
        <v>10</v>
      </c>
      <c r="J23" s="22" t="s">
        <v>11</v>
      </c>
      <c r="K23" s="2" t="s">
        <v>16</v>
      </c>
      <c r="L23" s="7">
        <v>2025</v>
      </c>
      <c r="M23" s="3">
        <v>0</v>
      </c>
      <c r="N23" s="4">
        <v>5</v>
      </c>
      <c r="O23" s="2">
        <v>0</v>
      </c>
      <c r="P23" s="5">
        <v>6</v>
      </c>
      <c r="Q23" s="6" t="e">
        <f>Q22/3</f>
        <v>#REF!</v>
      </c>
      <c r="R23" s="6" t="e">
        <f t="shared" ref="R23:T23" si="3">R22/3</f>
        <v>#REF!</v>
      </c>
      <c r="S23" s="6"/>
      <c r="T23" s="6" t="e">
        <f t="shared" si="3"/>
        <v>#REF!</v>
      </c>
      <c r="U23" s="6" t="e">
        <f>U22/3</f>
        <v>#REF!</v>
      </c>
    </row>
    <row r="24" spans="2:21" ht="72.599999999999994" customHeight="1" x14ac:dyDescent="0.3">
      <c r="B24" s="2" t="s">
        <v>17</v>
      </c>
      <c r="C24" s="8" t="s">
        <v>54</v>
      </c>
      <c r="D24" s="2" t="s">
        <v>71</v>
      </c>
      <c r="E24" s="33" t="s">
        <v>84</v>
      </c>
      <c r="F24" s="44" t="s">
        <v>45</v>
      </c>
      <c r="G24" s="41" t="s">
        <v>61</v>
      </c>
      <c r="H24" s="2" t="s">
        <v>38</v>
      </c>
      <c r="I24" s="22" t="s">
        <v>10</v>
      </c>
      <c r="J24" s="22" t="s">
        <v>11</v>
      </c>
      <c r="K24" s="2" t="s">
        <v>16</v>
      </c>
      <c r="L24" s="7">
        <v>2025</v>
      </c>
      <c r="M24" s="3">
        <v>0</v>
      </c>
      <c r="N24" s="4">
        <v>3</v>
      </c>
      <c r="O24" s="2">
        <v>0</v>
      </c>
      <c r="P24" s="5">
        <v>4</v>
      </c>
      <c r="Q24" s="6" t="e">
        <f>Q23</f>
        <v>#REF!</v>
      </c>
      <c r="R24" s="6" t="e">
        <f>R23</f>
        <v>#REF!</v>
      </c>
      <c r="S24" s="6"/>
      <c r="T24" s="6" t="e">
        <f>T23</f>
        <v>#REF!</v>
      </c>
      <c r="U24" s="6" t="e">
        <f>U23</f>
        <v>#REF!</v>
      </c>
    </row>
    <row r="25" spans="2:21" ht="83.4" customHeight="1" x14ac:dyDescent="0.3">
      <c r="B25" s="2" t="s">
        <v>17</v>
      </c>
      <c r="C25" s="8" t="s">
        <v>55</v>
      </c>
      <c r="D25" s="2" t="s">
        <v>72</v>
      </c>
      <c r="E25" s="2" t="s">
        <v>82</v>
      </c>
      <c r="F25" s="44" t="s">
        <v>45</v>
      </c>
      <c r="G25" s="41" t="s">
        <v>62</v>
      </c>
      <c r="H25" s="2" t="s">
        <v>76</v>
      </c>
      <c r="I25" s="22" t="s">
        <v>10</v>
      </c>
      <c r="J25" s="22" t="s">
        <v>11</v>
      </c>
      <c r="K25" s="2" t="s">
        <v>16</v>
      </c>
      <c r="L25" s="7">
        <v>2025</v>
      </c>
      <c r="M25" s="3">
        <v>0</v>
      </c>
      <c r="N25" s="4">
        <v>5</v>
      </c>
      <c r="O25" s="2">
        <v>0</v>
      </c>
      <c r="P25" s="5">
        <v>6</v>
      </c>
      <c r="Q25" s="6" t="e">
        <f>Q24</f>
        <v>#REF!</v>
      </c>
      <c r="R25" s="6" t="e">
        <f>R24</f>
        <v>#REF!</v>
      </c>
      <c r="S25" s="6"/>
      <c r="T25" s="6" t="e">
        <f>T23</f>
        <v>#REF!</v>
      </c>
      <c r="U25" s="6" t="e">
        <f>U24</f>
        <v>#REF!</v>
      </c>
    </row>
  </sheetData>
  <mergeCells count="14">
    <mergeCell ref="B6:B11"/>
    <mergeCell ref="C2:D2"/>
    <mergeCell ref="C3:D3"/>
    <mergeCell ref="C4:D4"/>
    <mergeCell ref="C5:D5"/>
    <mergeCell ref="C6:D6"/>
    <mergeCell ref="L13:P13"/>
    <mergeCell ref="Q13:U13"/>
    <mergeCell ref="C12:D12"/>
    <mergeCell ref="C7:D7"/>
    <mergeCell ref="C8:D8"/>
    <mergeCell ref="C9:D9"/>
    <mergeCell ref="C10:D10"/>
    <mergeCell ref="C11:D11"/>
  </mergeCells>
  <pageMargins left="0.25" right="0.25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MIRS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yordana briceida jasso ramírez</dc:creator>
  <cp:lastModifiedBy>CASA DE LA CULTURA VICTORIA</cp:lastModifiedBy>
  <cp:lastPrinted>2025-03-21T15:45:22Z</cp:lastPrinted>
  <dcterms:created xsi:type="dcterms:W3CDTF">2023-12-29T00:55:24Z</dcterms:created>
  <dcterms:modified xsi:type="dcterms:W3CDTF">2026-01-07T19:42:49Z</dcterms:modified>
</cp:coreProperties>
</file>