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ORDINACIÓN ADMVA\TRANSPARENCIA\"/>
    </mc:Choice>
  </mc:AlternateContent>
  <xr:revisionPtr revIDLastSave="0" documentId="13_ncr:1_{CB0108E8-AC6D-4AAF-B42A-CCA55D72C915}" xr6:coauthVersionLast="47" xr6:coauthVersionMax="47" xr10:uidLastSave="{00000000-0000-0000-0000-000000000000}"/>
  <bookViews>
    <workbookView xWindow="-120" yWindow="-120" windowWidth="29040" windowHeight="15720" xr2:uid="{F447B588-9C08-40F9-920E-14A722B93DF9}"/>
  </bookViews>
  <sheets>
    <sheet name="OBRA PÚBLICA OK OK" sheetId="4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R17" i="4" l="1"/>
  <c r="R39" i="4" l="1"/>
  <c r="R38" i="4"/>
  <c r="R37" i="4"/>
  <c r="R36" i="4"/>
  <c r="R35" i="4"/>
  <c r="R34" i="4"/>
  <c r="R33" i="4"/>
  <c r="R32" i="4"/>
  <c r="R30" i="4"/>
  <c r="R29" i="4"/>
  <c r="R28" i="4"/>
  <c r="S21" i="4"/>
  <c r="S20" i="4"/>
  <c r="R19" i="4"/>
  <c r="R18" i="4"/>
</calcChain>
</file>

<file path=xl/sharedStrings.xml><?xml version="1.0" encoding="utf-8"?>
<sst xmlns="http://schemas.openxmlformats.org/spreadsheetml/2006/main" count="310" uniqueCount="124">
  <si>
    <t xml:space="preserve">DEPENDENCIA RESPONSABLE: </t>
  </si>
  <si>
    <t>DIRECCIÓN DE OBRAS PÚBLICAS</t>
  </si>
  <si>
    <t xml:space="preserve">NOMBRE DEL PROGRAMA PRESUPUESTARIO: </t>
  </si>
  <si>
    <t>CLAVE DEL PROGRAMA PRESUPUESTARIO</t>
  </si>
  <si>
    <t xml:space="preserve">CLASIFICACIÓN PROGRAMÁTICA </t>
  </si>
  <si>
    <t>ALINEACION PGM</t>
  </si>
  <si>
    <t xml:space="preserve">BENEFICIARIOS: </t>
  </si>
  <si>
    <t>SENTIDO</t>
  </si>
  <si>
    <t xml:space="preserve"> FÓRMULA </t>
  </si>
  <si>
    <t>VARIABLE A</t>
  </si>
  <si>
    <t>VARIABLE B</t>
  </si>
  <si>
    <t xml:space="preserve"> AÑO </t>
  </si>
  <si>
    <t xml:space="preserve"> VALOR </t>
  </si>
  <si>
    <t xml:space="preserve"> FIN </t>
  </si>
  <si>
    <t>OBRAS</t>
  </si>
  <si>
    <t>EFICACIA</t>
  </si>
  <si>
    <t>ASCENDENTE</t>
  </si>
  <si>
    <t>TRIENAL</t>
  </si>
  <si>
    <t>(A/B)*100</t>
  </si>
  <si>
    <t>NÚMERO DE OBRAS TERMINADAS Y ENTREGADAS CON EXPEDIENTE FIRMADO</t>
  </si>
  <si>
    <t xml:space="preserve"> TOTAL DE NÚMERO DE OBRAS DEL BANCO DE PROYECTOS</t>
  </si>
  <si>
    <t>INFORME ANUAL DE ACTIVIDADES DE LA DEPENDENCIA, QUE SE UBICA EN EL ARCHIVO DE LA DEPENDENCIA Y SE ENCUENTRA BAJO RESGUARDO DEL DIRECTOR DE LA MISMA.</t>
  </si>
  <si>
    <t>PROPÓSITO</t>
  </si>
  <si>
    <t>ACCIONES</t>
  </si>
  <si>
    <t>ANUAL</t>
  </si>
  <si>
    <t>((A/B)-1)*100</t>
  </si>
  <si>
    <t>NÚMERO DE ACCIONES DE MEJORA DE INFRASTRUCTURA  EN EL MUNICIPIO EN EL PERIODO ACTUAL</t>
  </si>
  <si>
    <t>NÚMERO DE ACCIONES DE MEJORA DE INFRASTRUCTURA  EN EL MUNICIPIO EN EL PERIODO ANTERIOR</t>
  </si>
  <si>
    <t>INFORMES SEMESTRALES, QUE SE UBICA EN EL ARCHIVOS DE LA DEPENDENCIA Y SE ENCUENTRA BAJO RESGUARDO DEL DIRECTOR DE LA MISMA.</t>
  </si>
  <si>
    <t>COMPONENTE 1</t>
  </si>
  <si>
    <t xml:space="preserve">OBRAS Y ACCIONES </t>
  </si>
  <si>
    <t>TRIMESTRAL</t>
  </si>
  <si>
    <t>OBRAS REALIZADAS EN EL PERIODO ACTUAL</t>
  </si>
  <si>
    <t>OBRAS REALIZADAS EN EL PERIODO ANTERIOR</t>
  </si>
  <si>
    <t>INFORMES TRIMESTRALES, QUE SE UBICA EN EL ARCHIVOS DE LA DEPENDENCIA Y SE ENCUENTRA BAJO RESGUARDO DEL DIRECTOR DE LA MISMA.</t>
  </si>
  <si>
    <t>ACTIVIDAD</t>
  </si>
  <si>
    <t>C1. A1 SELECCIÓN DE PROYECTOS VALIDADOS DEL BANCO DE PROYECTOS</t>
  </si>
  <si>
    <t>PORCENTAJE</t>
  </si>
  <si>
    <t>SEMESTRAL</t>
  </si>
  <si>
    <t xml:space="preserve">NÚMERO DE ACCIONES REALIZADAS </t>
  </si>
  <si>
    <t>NÚMERO DE ACCIONES PLANEADAS</t>
  </si>
  <si>
    <t xml:space="preserve">C1. A2 VALIDACIÓN TÉCNICA Y FINANCIERA DE PROYECTO DE ACUERDO
 A REGLAS DE OPERACIÓN APLICABLES </t>
  </si>
  <si>
    <t>C1. A3 FIRMAS DE CONVENIOS PARA LA REALIZACIÓN DE LOS PROYECTOS</t>
  </si>
  <si>
    <t>C1. A4 LICITACIÓN</t>
  </si>
  <si>
    <t>C1. A5 CONTRATACIÓN</t>
  </si>
  <si>
    <t>C1. A6 ENTREGA  FÍSICA</t>
  </si>
  <si>
    <t>C1. A7 CIERRE ADMINISTRATIVO</t>
  </si>
  <si>
    <t>C1. A8 ENTREGA A LA DEPENDENCIA RESPONSABLE DE LA OPERACIÓN</t>
  </si>
  <si>
    <t>COMPONENTE 2</t>
  </si>
  <si>
    <t>OBRAS INFRAESTRUCTURA COMPLEMENTARIA</t>
  </si>
  <si>
    <t xml:space="preserve">NÚMERO DE ACCIONES DE INFRAESTRUCTURA COMPLEMENTARIA REALIZADAS </t>
  </si>
  <si>
    <t>NÚMERO DE ACCIONES DE INFRAESTRUCTURA COMPLEMENTARIA PLANEADAS</t>
  </si>
  <si>
    <t>C2. A1 SELECCIÓN DE PROYECTOS VALIDADOS DEL BANCO DE PROYECTOS</t>
  </si>
  <si>
    <t xml:space="preserve">C2. A2 VALIDACIÓN TÉCNICA Y FINANCIERA DE PROYECTO DE ACUERDO A REGLAS DE OPERACIÓN APLICABLES </t>
  </si>
  <si>
    <t>C2. A3 FIRMAS DE CONVENIOS PARA LA REALIZACIÓN DE LOS PROYECTOS</t>
  </si>
  <si>
    <t>C2. A4 LICITACIÓN o ASIGNACIÓN</t>
  </si>
  <si>
    <t>C2. A5 CONTRATACIÓN</t>
  </si>
  <si>
    <t>C2. A6 ENTREGA  FÍSICA</t>
  </si>
  <si>
    <t>C2. A7 CIERRE ADMINISTRATIVO</t>
  </si>
  <si>
    <t>C2. A8 ENTREGA A LA DEPENDENCIA RESPONSABLE DE LA OPERACIÓN</t>
  </si>
  <si>
    <t>COMPONENTE 3</t>
  </si>
  <si>
    <t>BANCO DE PROYECTOS ACTUALIZADO</t>
  </si>
  <si>
    <t>PROYECTOS</t>
  </si>
  <si>
    <t>PROYECTOS VALIDADOS EN EL PERIODO ACTUAL</t>
  </si>
  <si>
    <t>PROYECTOS VALIDADOS EN EL PERIODO ANTERIOR</t>
  </si>
  <si>
    <t>C3. A1 DICTAMINACIÓN DE LA FACTIBILIDAD DEL PROYECTO</t>
  </si>
  <si>
    <t>C3. A2 VALIDACIÓN DEL PROYECTO</t>
  </si>
  <si>
    <t>HONORABLE AYUNTAMIENTO DE VICTORIA, GUANAJUATO.</t>
  </si>
  <si>
    <t>PRESUPUESTO BASADO EN RESULTADOS EJERCICIO FISCAL 2025</t>
  </si>
  <si>
    <t>HABITANTES DEL  MUNICIPIO VICTORIAA GUANAJUATO</t>
  </si>
  <si>
    <t>CONTRIBUIR AL DESARROLLO SOCIAL DE LOS HABITANTES DEL MUNICIPIO DE VICTORIA A TRAVES DE MEJORAR LA INFRAESTRUCTURA BÀSICA Y COMPLEMENTARIA</t>
  </si>
  <si>
    <t>QUE LA INFRAESTRUCTURA  EN EL MUNICIPIO DE  VICTORIA  ESTE FORTALECIDA</t>
  </si>
  <si>
    <t>ADMINISTRACIÓN PÚBLICA MUNICIPAL 2024-2027</t>
  </si>
  <si>
    <t>1O</t>
  </si>
  <si>
    <t>EFICIENCIA</t>
  </si>
  <si>
    <t xml:space="preserve">EJE 1: BIENESTAR SOCIAL Y DESARROLLO HUMANO EN TRANSFORMACIÓN. LÍNEA ESTRATÉGICA 1.2 PROMOCIÓN DE LA VIVIENDA DIGNA.OBJETIVO 1.2.2 FORTALECER LAS INICIATIVAS PARA GARANTIZAR EL ACCESO DE LA POBLACIÓN VICTORENSE A UNA VIVIENDA DIGNA. LÍNEA ESTRATÉGICA 1.4 FOMENTO CULTURAL Y DEPORTIVO. OBJETIVO 1.4.4 IMPULSAR LA CULTURA Y EL DEPORTE COMO HERRAMIENTAS CLAVE PARA EL DESARROLLO INTEGRAL DE LA POBLACIÓN Y LAS COMUNIDADES DEL MUNICIPIO.                                                                                                                                                                                                                                                                                                                                                                                                                                                                                                                                                                                                                                                                                                                                                                                                                                                                                                                                                                                                                                                                                                                                                                                                            EJE 3: TRANSFORMACIÓN DEL DESARROLLO ECONÓMICO E INFRAESTRUCTURA . LÍNEA ESTRATÉGICA 3.2 FOMENTO DEL TURISMO Y ECOTURISMO EN VICTORIA. OBJETIVO 3.2.2 FOMENTAR EL CRECIMIENTO TURÍSTICO Y ECOTURÍSTICO EN VICTORIA, BENEFICIANDO A LA POBLACIÓN LOCAL.LÍNEA ESTRATÉGICA 3.4 GESTIÓN EFICIENTE DE AGUA Y SANEAMIENTO RURAL. OBJETIVO 3.4.4 IMPLEMENTAR UN SISTEMA EFICIENTE DE GESTIÓN DE AGUA Y SANEAMIENTO PARA BENEFICIAR A LA POBLACIÓN LOCAL DEL MUNICIPIO. LÍNEA ESTRATÉGICA 3.5 FOMENTO DE LA MOVILIDAD EFICIENTE, SUSTENTABLE Y SEGURA. OBJETIVO 3.5.5 FOMENTAR UNA MOVILIDAD EFICIENTE, SUSTENTABLE Y SEGURA EN EL MUNICIPIO, BENEFICIANDO A LOS VICTORENSES Y VISITANTES. </t>
  </si>
  <si>
    <t>LÍNEA BASE</t>
  </si>
  <si>
    <t>MIR</t>
  </si>
  <si>
    <t>RESUMEN NARRATIVO</t>
  </si>
  <si>
    <t>INDICADOR</t>
  </si>
  <si>
    <t>METAS</t>
  </si>
  <si>
    <t>MEDIO DE VERIFICACIÓN</t>
  </si>
  <si>
    <t>SUPUESTOS</t>
  </si>
  <si>
    <t>DIMENCIÓN</t>
  </si>
  <si>
    <t>FRECUENCIA DE MEDICIÓN</t>
  </si>
  <si>
    <t>META MODIFICADA 2025</t>
  </si>
  <si>
    <t>META ALCANZADA 2025</t>
  </si>
  <si>
    <t>(NÚMERO DE OBRAS TERMINADAS Y ENTREGADAS CON EXPEDIENTE FIRMADO/ TOTAL DE NÚMERO DE OBRAS DEL BANCO DE PROYECTOS)*100</t>
  </si>
  <si>
    <t>((NÚMERO DE ACCIONES DE MEJORA DE INFRASTRUCTURA  EN EL MUNICIPIO EN EL PERIODO ACTUAL/NÚMERO DE ACCIONES DE MEJORA DE INFRASTRUCTURA  EN EL MUNICIPIO EN EL PERIODO ANTERIOR)-1)*100</t>
  </si>
  <si>
    <t>((OBRAS REALIZADAS EN EL PERIODO ACTUAL/OBRAS REALIZADAS EN EL PERIODO ANTERIOR)-1)*100</t>
  </si>
  <si>
    <t>(NÚMERO DE ACCIONES REALIZADAS /NÚMERO DE ACCIONES PLANEADAS)*100</t>
  </si>
  <si>
    <t>(NÚMERO DE ACCIONES REALIZADAS/NÚMERO DE ACCIONES PLANEADAS)*100</t>
  </si>
  <si>
    <t>(NÚMERO DE ACCIONES DE INFRAESTRUCTURA COMPLEMENTARIA REALIZADAS /NÚMERO DE ACCIONES DE INFRAESTRUCTURA COMPLEMENTARIA PLANEADAS)*100</t>
  </si>
  <si>
    <t>NÚMERO DE ACCIONES REALIZADAS /NÚMERO DE ACCIONES PLANEADAS)*100</t>
  </si>
  <si>
    <t>((PROYECTOS VALIDADOS EN EL PERIODO ACTUAL/PROYECTOS VALIDADOS EN EL PERIODO ANTERIOR)-1)*100</t>
  </si>
  <si>
    <t xml:space="preserve"> META PROGRAMADA 2025</t>
  </si>
  <si>
    <t>VARIABLE A (2025)</t>
  </si>
  <si>
    <t>VARIABLE B (2024)</t>
  </si>
  <si>
    <t>Existe un compromiso político y social para destinar recursos y esfuerzos que garanticen la mejora de la infraestructura básica y complementaria en el municipio.</t>
  </si>
  <si>
    <t xml:space="preserve">Se cuenta con los recursos técnicos, financieros y humanos necesarios para implementar los proyectos de mejora de infraestructura de manera eficiente.
</t>
  </si>
  <si>
    <t>Los proyectos están correctamente registrados y cumplen con los criterios establecidos en el banco de proyectos.</t>
  </si>
  <si>
    <t>La población beneficiaria colabora activamente y las condiciones geográficas permiten la ejecución de los proyectos en tiempo y forma.</t>
  </si>
  <si>
    <t>Existen reglas de operación claras y actualizadas, así como personal técnico capacitado para realizar la validación.</t>
  </si>
  <si>
    <t>Se cuenta con la disposición de las partes involucradas para formalizar los convenios en los tiempos establecidos.</t>
  </si>
  <si>
    <t>Se dispone de empresas interesadas y calificadas que cumplan con los requisitos establecidos en el proceso de licitación.</t>
  </si>
  <si>
    <t>Los proveedores seleccionados cumplen con las normativas y están en disposición de firmar los contratos en tiempo y forma.</t>
  </si>
  <si>
    <t>Los proyectos son ejecutados sin contratiempos mayores, y se cumplen los plazos establecidos.</t>
  </si>
  <si>
    <t>Se cuenta con un proceso administrativo eficiente que permita el cierre de los proyectos sin rezagos.</t>
  </si>
  <si>
    <t xml:space="preserve">Las dependencias responsables están preparadas para recibir los proyectos y darles el seguimiento correspondiente.
</t>
  </si>
  <si>
    <t>El presupuesto asignado es suficiente para cubrir las necesidades de infraestructura complementaria y las condiciones climáticas son favorables para la ejecución.</t>
  </si>
  <si>
    <t xml:space="preserve">Los proyectos de infraestructura complementaria están alineados con las prioridades del municipio y cumplen con los requisitos técnicos y sociales.
</t>
  </si>
  <si>
    <t>Los lineamientos técnicos y financieros son claros y accesibles, y el equipo evaluador tiene la experiencia requerida.</t>
  </si>
  <si>
    <t>Las entidades firmantes tienen los recursos y la disposición para comprometerse con los términos establecidos.</t>
  </si>
  <si>
    <t xml:space="preserve">Los procesos de licitación o asignación son transparentes y se realizan conforme a las normativas vigentes.
</t>
  </si>
  <si>
    <t>Las empresas contratadas cuentan con la capacidad técnica y financiera para ejecutar los proyectos asignados.</t>
  </si>
  <si>
    <t>No existen interrupciones significativas en el desarrollo de las obras que afecten la entrega física de los proyectos.</t>
  </si>
  <si>
    <t xml:space="preserve">Los procesos administrativos están correctamente alineados con las actividades ejecutadas, evitando retrasos en el cierre.
</t>
  </si>
  <si>
    <t>Las dependencias receptoras tienen la estructura y el personal adecuado para asumir la operación de los proyectos entregados.</t>
  </si>
  <si>
    <t>Se cuenta con un mecanismo eficiente para mantener la información del banco de proyectos actualizada y accesible.</t>
  </si>
  <si>
    <t>Los proyectos ingresados al banco son evaluados de manera objetiva y con base en criterios claros y específicos.</t>
  </si>
  <si>
    <t>Existen lineamientos definidos y personal capacitado para realizar la validación técnica y financiera de los proyectos.</t>
  </si>
  <si>
    <t>INFRAESTRUCTURA BÁSICA MEJORADA (AGUA, DRENAJE, ELECTRIFICACIONES, MEJORAS DE VIVIENDA)</t>
  </si>
  <si>
    <t>INFRAESTRUCTURA COMPLEMENTARIA MEJORA DE (CAMINOS, PAVIMENTACIÓN, PARQUES, EDIFICACIONES, URBANIZACIÓN Y ESPACIOS DEPORTIVOS)</t>
  </si>
  <si>
    <t xml:space="preserve">Metas actualizadas por cambio en acciones del plan general de obra, así mismo, algunas metas se habían contemplado por beneficiario, las cuales de acuerdo a expediente y a validación se contemplan por localidad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</si>
</sst>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2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20"/>
      <color rgb="FF000000"/>
      <name val="Calibri"/>
      <family val="2"/>
      <scheme val="minor"/>
    </font>
    <font>
      <b/>
      <sz val="20"/>
      <color theme="0"/>
      <name val="Calibri"/>
      <family val="2"/>
    </font>
    <font>
      <sz val="11"/>
      <name val="Arial"/>
      <family val="2"/>
    </font>
    <font>
      <b/>
      <sz val="12"/>
      <color theme="0"/>
      <name val="Calibri"/>
      <family val="2"/>
    </font>
    <font>
      <sz val="12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2"/>
      <color rgb="FFFF0000"/>
      <name val="Calibri"/>
      <family val="2"/>
    </font>
    <font>
      <sz val="12"/>
      <name val="Calibri"/>
      <family val="2"/>
      <scheme val="minor"/>
    </font>
    <font>
      <sz val="12"/>
      <color rgb="FF990000"/>
      <name val="Calibri"/>
      <family val="2"/>
      <scheme val="minor"/>
    </font>
    <font>
      <b/>
      <sz val="12"/>
      <color rgb="FF990000"/>
      <name val="Calibri"/>
      <family val="2"/>
    </font>
    <font>
      <sz val="1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rgb="FF990000"/>
        <bgColor rgb="FFFFFFFF"/>
      </patternFill>
    </fill>
    <fill>
      <patternFill patternType="solid">
        <fgColor theme="2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83">
    <xf numFmtId="0" fontId="0" fillId="0" borderId="0" xfId="0"/>
    <xf numFmtId="0" fontId="1" fillId="0" borderId="0" xfId="1"/>
    <xf numFmtId="0" fontId="3" fillId="2" borderId="0" xfId="1" applyFont="1" applyFill="1"/>
    <xf numFmtId="0" fontId="4" fillId="0" borderId="0" xfId="1" applyFont="1"/>
    <xf numFmtId="0" fontId="4" fillId="2" borderId="0" xfId="1" applyFont="1" applyFill="1"/>
    <xf numFmtId="0" fontId="5" fillId="3" borderId="0" xfId="1" applyFont="1" applyFill="1" applyAlignment="1">
      <alignment horizontal="left" vertical="center"/>
    </xf>
    <xf numFmtId="0" fontId="4" fillId="3" borderId="0" xfId="1" applyFont="1" applyFill="1" applyAlignment="1">
      <alignment horizontal="center" vertical="center"/>
    </xf>
    <xf numFmtId="0" fontId="1" fillId="3" borderId="0" xfId="1" applyFill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0" xfId="1" applyAlignment="1">
      <alignment wrapText="1"/>
    </xf>
    <xf numFmtId="0" fontId="1" fillId="0" borderId="1" xfId="1" applyBorder="1" applyAlignment="1">
      <alignment horizontal="justify" vertical="center"/>
    </xf>
    <xf numFmtId="0" fontId="1" fillId="0" borderId="1" xfId="1" applyBorder="1" applyAlignment="1">
      <alignment horizontal="center" vertical="center" wrapText="1"/>
    </xf>
    <xf numFmtId="0" fontId="1" fillId="0" borderId="1" xfId="1" applyBorder="1" applyAlignment="1">
      <alignment horizontal="justify" vertical="center" wrapText="1"/>
    </xf>
    <xf numFmtId="0" fontId="1" fillId="0" borderId="1" xfId="1" applyBorder="1" applyAlignment="1">
      <alignment horizontal="left" vertical="center" wrapText="1"/>
    </xf>
    <xf numFmtId="0" fontId="1" fillId="4" borderId="0" xfId="1" applyFill="1"/>
    <xf numFmtId="0" fontId="1" fillId="3" borderId="0" xfId="1" applyFill="1" applyAlignment="1">
      <alignment horizontal="left"/>
    </xf>
    <xf numFmtId="0" fontId="1" fillId="3" borderId="0" xfId="1" applyFill="1" applyAlignment="1">
      <alignment horizontal="left" vertical="center"/>
    </xf>
    <xf numFmtId="0" fontId="1" fillId="0" borderId="5" xfId="1" applyBorder="1" applyAlignment="1">
      <alignment horizontal="center" vertical="center"/>
    </xf>
    <xf numFmtId="0" fontId="1" fillId="0" borderId="5" xfId="1" applyBorder="1" applyAlignment="1">
      <alignment horizontal="justify" vertical="center"/>
    </xf>
    <xf numFmtId="0" fontId="1" fillId="0" borderId="5" xfId="1" applyBorder="1" applyAlignment="1">
      <alignment horizontal="left" vertical="center" wrapText="1"/>
    </xf>
    <xf numFmtId="0" fontId="1" fillId="5" borderId="5" xfId="1" applyFill="1" applyBorder="1" applyAlignment="1">
      <alignment horizontal="center" vertical="center"/>
    </xf>
    <xf numFmtId="0" fontId="1" fillId="0" borderId="3" xfId="1" applyBorder="1" applyAlignment="1">
      <alignment horizontal="left" vertical="center"/>
    </xf>
    <xf numFmtId="0" fontId="1" fillId="0" borderId="3" xfId="1" applyBorder="1" applyAlignment="1">
      <alignment horizontal="center" vertical="center"/>
    </xf>
    <xf numFmtId="0" fontId="1" fillId="3" borderId="6" xfId="1" applyFill="1" applyBorder="1" applyAlignment="1">
      <alignment horizontal="left"/>
    </xf>
    <xf numFmtId="0" fontId="1" fillId="3" borderId="7" xfId="1" applyFill="1" applyBorder="1" applyAlignment="1">
      <alignment horizontal="center" vertical="center"/>
    </xf>
    <xf numFmtId="0" fontId="1" fillId="3" borderId="7" xfId="1" applyFill="1" applyBorder="1" applyAlignment="1">
      <alignment horizontal="left" vertical="center"/>
    </xf>
    <xf numFmtId="0" fontId="1" fillId="3" borderId="4" xfId="1" applyFill="1" applyBorder="1" applyAlignment="1">
      <alignment horizontal="left"/>
    </xf>
    <xf numFmtId="0" fontId="4" fillId="3" borderId="0" xfId="1" applyFont="1" applyFill="1" applyAlignment="1">
      <alignment horizontal="left" vertical="center"/>
    </xf>
    <xf numFmtId="0" fontId="1" fillId="0" borderId="4" xfId="1" applyBorder="1" applyAlignment="1">
      <alignment horizontal="left"/>
    </xf>
    <xf numFmtId="0" fontId="1" fillId="3" borderId="2" xfId="1" applyFill="1" applyBorder="1" applyAlignment="1">
      <alignment horizontal="left"/>
    </xf>
    <xf numFmtId="0" fontId="1" fillId="3" borderId="3" xfId="1" applyFill="1" applyBorder="1" applyAlignment="1">
      <alignment horizontal="center" vertical="center"/>
    </xf>
    <xf numFmtId="0" fontId="1" fillId="3" borderId="3" xfId="1" applyFill="1" applyBorder="1" applyAlignment="1">
      <alignment horizontal="left" vertical="center"/>
    </xf>
    <xf numFmtId="0" fontId="1" fillId="3" borderId="4" xfId="1" applyFill="1" applyBorder="1" applyAlignment="1">
      <alignment horizontal="left" vertical="center"/>
    </xf>
    <xf numFmtId="0" fontId="12" fillId="7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 wrapText="1"/>
    </xf>
    <xf numFmtId="49" fontId="8" fillId="8" borderId="1" xfId="1" applyNumberFormat="1" applyFont="1" applyFill="1" applyBorder="1" applyAlignment="1">
      <alignment horizontal="center" vertical="center" wrapText="1"/>
    </xf>
    <xf numFmtId="49" fontId="8" fillId="9" borderId="1" xfId="1" applyNumberFormat="1" applyFont="1" applyFill="1" applyBorder="1" applyAlignment="1">
      <alignment horizontal="center" vertical="center" wrapText="1"/>
    </xf>
    <xf numFmtId="0" fontId="1" fillId="6" borderId="1" xfId="1" applyFill="1" applyBorder="1" applyAlignment="1">
      <alignment horizontal="center" vertical="center" wrapText="1"/>
    </xf>
    <xf numFmtId="0" fontId="1" fillId="6" borderId="1" xfId="1" applyFill="1" applyBorder="1" applyAlignment="1">
      <alignment horizontal="justify" vertical="center" wrapText="1"/>
    </xf>
    <xf numFmtId="0" fontId="1" fillId="6" borderId="1" xfId="1" applyFill="1" applyBorder="1" applyAlignment="1">
      <alignment horizontal="left" vertical="center" wrapText="1"/>
    </xf>
    <xf numFmtId="0" fontId="1" fillId="6" borderId="0" xfId="1" applyFill="1"/>
    <xf numFmtId="0" fontId="9" fillId="10" borderId="3" xfId="1" applyFont="1" applyFill="1" applyBorder="1" applyAlignment="1">
      <alignment horizontal="center" vertical="center"/>
    </xf>
    <xf numFmtId="0" fontId="9" fillId="10" borderId="0" xfId="1" applyFont="1" applyFill="1" applyAlignment="1">
      <alignment horizontal="center" vertical="center"/>
    </xf>
    <xf numFmtId="0" fontId="9" fillId="10" borderId="7" xfId="1" applyFont="1" applyFill="1" applyBorder="1" applyAlignment="1">
      <alignment horizontal="center" vertical="center"/>
    </xf>
    <xf numFmtId="49" fontId="14" fillId="10" borderId="1" xfId="1" applyNumberFormat="1" applyFont="1" applyFill="1" applyBorder="1" applyAlignment="1">
      <alignment horizontal="center" vertical="center" wrapText="1"/>
    </xf>
    <xf numFmtId="0" fontId="9" fillId="11" borderId="5" xfId="1" applyFont="1" applyFill="1" applyBorder="1" applyAlignment="1">
      <alignment horizontal="center" vertical="center"/>
    </xf>
    <xf numFmtId="0" fontId="9" fillId="11" borderId="1" xfId="1" applyFont="1" applyFill="1" applyBorder="1" applyAlignment="1">
      <alignment horizontal="center" vertical="center"/>
    </xf>
    <xf numFmtId="0" fontId="9" fillId="11" borderId="1" xfId="1" applyFont="1" applyFill="1" applyBorder="1" applyAlignment="1">
      <alignment horizontal="center" vertical="center" wrapText="1"/>
    </xf>
    <xf numFmtId="0" fontId="9" fillId="11" borderId="0" xfId="1" applyFont="1" applyFill="1"/>
    <xf numFmtId="0" fontId="9" fillId="10" borderId="8" xfId="1" applyFont="1" applyFill="1" applyBorder="1" applyAlignment="1">
      <alignment horizontal="center" vertical="center"/>
    </xf>
    <xf numFmtId="0" fontId="9" fillId="10" borderId="9" xfId="1" applyFont="1" applyFill="1" applyBorder="1" applyAlignment="1">
      <alignment horizontal="center" vertical="center"/>
    </xf>
    <xf numFmtId="0" fontId="9" fillId="10" borderId="10" xfId="1" applyFont="1" applyFill="1" applyBorder="1" applyAlignment="1">
      <alignment horizontal="center" vertical="center"/>
    </xf>
    <xf numFmtId="0" fontId="5" fillId="12" borderId="0" xfId="1" applyFont="1" applyFill="1" applyAlignment="1">
      <alignment horizontal="left" vertical="center"/>
    </xf>
    <xf numFmtId="0" fontId="1" fillId="12" borderId="7" xfId="1" applyFill="1" applyBorder="1" applyAlignment="1">
      <alignment horizontal="center" vertical="center"/>
    </xf>
    <xf numFmtId="0" fontId="1" fillId="12" borderId="0" xfId="1" applyFill="1" applyAlignment="1">
      <alignment horizontal="center" vertical="center"/>
    </xf>
    <xf numFmtId="0" fontId="1" fillId="12" borderId="3" xfId="1" applyFill="1" applyBorder="1" applyAlignment="1">
      <alignment horizontal="center" vertical="center"/>
    </xf>
    <xf numFmtId="0" fontId="1" fillId="13" borderId="0" xfId="1" applyFill="1"/>
    <xf numFmtId="0" fontId="12" fillId="13" borderId="1" xfId="0" applyFont="1" applyFill="1" applyBorder="1" applyAlignment="1">
      <alignment horizontal="center" vertical="center" wrapText="1"/>
    </xf>
    <xf numFmtId="0" fontId="1" fillId="13" borderId="5" xfId="1" applyFill="1" applyBorder="1" applyAlignment="1">
      <alignment horizontal="justify" vertical="center"/>
    </xf>
    <xf numFmtId="0" fontId="1" fillId="13" borderId="1" xfId="1" applyFill="1" applyBorder="1" applyAlignment="1">
      <alignment horizontal="justify" vertical="center" wrapText="1"/>
    </xf>
    <xf numFmtId="0" fontId="0" fillId="13" borderId="0" xfId="0" applyFill="1" applyAlignment="1">
      <alignment horizontal="center" vertical="center" wrapText="1"/>
    </xf>
    <xf numFmtId="0" fontId="15" fillId="6" borderId="1" xfId="1" applyFont="1" applyFill="1" applyBorder="1" applyAlignment="1">
      <alignment horizontal="justify" vertical="center" wrapText="1"/>
    </xf>
    <xf numFmtId="0" fontId="16" fillId="10" borderId="0" xfId="1" applyFont="1" applyFill="1" applyAlignment="1">
      <alignment horizontal="center" vertical="center"/>
    </xf>
    <xf numFmtId="0" fontId="16" fillId="10" borderId="7" xfId="1" applyFont="1" applyFill="1" applyBorder="1" applyAlignment="1">
      <alignment horizontal="center" vertical="center"/>
    </xf>
    <xf numFmtId="0" fontId="16" fillId="10" borderId="3" xfId="1" applyFont="1" applyFill="1" applyBorder="1" applyAlignment="1">
      <alignment horizontal="center" vertical="center"/>
    </xf>
    <xf numFmtId="49" fontId="17" fillId="10" borderId="1" xfId="1" applyNumberFormat="1" applyFont="1" applyFill="1" applyBorder="1" applyAlignment="1">
      <alignment horizontal="center" vertical="center" wrapText="1"/>
    </xf>
    <xf numFmtId="0" fontId="16" fillId="11" borderId="5" xfId="1" applyFont="1" applyFill="1" applyBorder="1" applyAlignment="1">
      <alignment horizontal="center" vertical="center"/>
    </xf>
    <xf numFmtId="0" fontId="16" fillId="11" borderId="1" xfId="1" applyFont="1" applyFill="1" applyBorder="1" applyAlignment="1">
      <alignment horizontal="center" vertical="center"/>
    </xf>
    <xf numFmtId="0" fontId="16" fillId="11" borderId="1" xfId="1" applyFont="1" applyFill="1" applyBorder="1" applyAlignment="1">
      <alignment horizontal="center" vertical="center" wrapText="1"/>
    </xf>
    <xf numFmtId="0" fontId="16" fillId="11" borderId="0" xfId="1" applyFont="1" applyFill="1"/>
    <xf numFmtId="1" fontId="0" fillId="0" borderId="1" xfId="0" applyNumberFormat="1" applyBorder="1" applyAlignment="1">
      <alignment horizontal="center" vertical="center" wrapText="1"/>
    </xf>
    <xf numFmtId="1" fontId="18" fillId="0" borderId="1" xfId="0" applyNumberFormat="1" applyFont="1" applyBorder="1" applyAlignment="1">
      <alignment horizontal="center" vertical="center" wrapText="1"/>
    </xf>
    <xf numFmtId="0" fontId="11" fillId="6" borderId="11" xfId="0" applyFont="1" applyFill="1" applyBorder="1" applyAlignment="1">
      <alignment horizontal="center" vertical="center"/>
    </xf>
    <xf numFmtId="0" fontId="11" fillId="6" borderId="12" xfId="0" applyFont="1" applyFill="1" applyBorder="1" applyAlignment="1">
      <alignment horizontal="center" vertical="center"/>
    </xf>
    <xf numFmtId="0" fontId="11" fillId="6" borderId="13" xfId="0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/>
    </xf>
    <xf numFmtId="0" fontId="13" fillId="2" borderId="0" xfId="1" applyFont="1" applyFill="1" applyAlignment="1">
      <alignment horizontal="center"/>
    </xf>
    <xf numFmtId="0" fontId="3" fillId="2" borderId="0" xfId="1" applyFont="1" applyFill="1" applyAlignment="1">
      <alignment horizontal="center"/>
    </xf>
    <xf numFmtId="0" fontId="6" fillId="8" borderId="0" xfId="1" applyFont="1" applyFill="1" applyAlignment="1">
      <alignment horizontal="center" vertical="center"/>
    </xf>
    <xf numFmtId="0" fontId="7" fillId="0" borderId="0" xfId="1" applyFont="1" applyAlignment="1">
      <alignment horizontal="left" vertical="top" wrapText="1"/>
    </xf>
    <xf numFmtId="0" fontId="7" fillId="0" borderId="9" xfId="1" applyFont="1" applyBorder="1" applyAlignment="1">
      <alignment horizontal="left" vertical="top" wrapText="1"/>
    </xf>
  </cellXfs>
  <cellStyles count="3">
    <cellStyle name="Moneda 2" xfId="2" xr:uid="{DF446337-4FD8-4072-AF91-152311F73332}"/>
    <cellStyle name="Normal" xfId="0" builtinId="0"/>
    <cellStyle name="Normal 2" xfId="1" xr:uid="{D2BBE5DC-410C-40A0-B383-A8B92E6AD886}"/>
  </cellStyles>
  <dxfs count="0"/>
  <tableStyles count="0" defaultTableStyle="TableStyleMedium2" defaultPivotStyle="PivotStyleLight16"/>
  <colors>
    <mruColors>
      <color rgb="FF990000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151ED-1618-434E-BB93-C6F5C8B2E35C}">
  <dimension ref="C2:V44"/>
  <sheetViews>
    <sheetView tabSelected="1" view="pageBreakPreview" topLeftCell="G1" zoomScale="60" zoomScaleNormal="62" workbookViewId="0">
      <selection activeCell="I47" sqref="I47"/>
    </sheetView>
  </sheetViews>
  <sheetFormatPr baseColWidth="10" defaultColWidth="21.85546875" defaultRowHeight="15.75" x14ac:dyDescent="0.25"/>
  <cols>
    <col min="1" max="1" width="2.42578125" style="1" customWidth="1"/>
    <col min="2" max="2" width="4" style="1" customWidth="1"/>
    <col min="3" max="3" width="21.85546875" style="1"/>
    <col min="4" max="4" width="64.5703125" style="1" customWidth="1"/>
    <col min="5" max="5" width="53.28515625" style="1" customWidth="1"/>
    <col min="6" max="6" width="21.85546875" style="1" customWidth="1"/>
    <col min="7" max="7" width="41.42578125" style="1" customWidth="1"/>
    <col min="8" max="8" width="55.140625" style="58" customWidth="1"/>
    <col min="9" max="9" width="20" style="1" customWidth="1"/>
    <col min="10" max="10" width="21" style="1" customWidth="1"/>
    <col min="11" max="11" width="19.140625" style="1" customWidth="1"/>
    <col min="12" max="12" width="21.85546875" style="1" customWidth="1"/>
    <col min="13" max="13" width="37.140625" style="1" customWidth="1"/>
    <col min="14" max="14" width="41.7109375" style="1" customWidth="1"/>
    <col min="15" max="15" width="19.140625" style="1" customWidth="1"/>
    <col min="16" max="16" width="19" style="1" customWidth="1"/>
    <col min="17" max="17" width="21.85546875" style="1" customWidth="1"/>
    <col min="18" max="18" width="21.85546875" style="71" customWidth="1"/>
    <col min="19" max="19" width="21.85546875" style="50"/>
    <col min="20" max="20" width="21.85546875" style="1"/>
    <col min="21" max="21" width="21.85546875" style="50"/>
    <col min="22" max="22" width="50" style="1" customWidth="1"/>
    <col min="23" max="16384" width="21.85546875" style="1"/>
  </cols>
  <sheetData>
    <row r="2" spans="3:21" ht="36" x14ac:dyDescent="0.55000000000000004">
      <c r="C2" s="77" t="s">
        <v>67</v>
      </c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</row>
    <row r="3" spans="3:21" ht="31.5" x14ac:dyDescent="0.5">
      <c r="C3" s="78" t="s">
        <v>72</v>
      </c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</row>
    <row r="4" spans="3:21" ht="26.25" x14ac:dyDescent="0.4"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</row>
    <row r="5" spans="3:21" ht="26.25" x14ac:dyDescent="0.4">
      <c r="C5" s="2"/>
      <c r="D5" s="3"/>
      <c r="E5" s="4"/>
      <c r="F5" s="5"/>
      <c r="G5" s="5"/>
      <c r="H5" s="54"/>
      <c r="I5" s="6"/>
      <c r="J5" s="6"/>
      <c r="K5" s="6"/>
      <c r="L5" s="6"/>
      <c r="M5" s="6"/>
      <c r="N5" s="6"/>
      <c r="O5" s="6"/>
      <c r="P5" s="6"/>
      <c r="Q5" s="6"/>
      <c r="R5" s="64"/>
      <c r="S5" s="44"/>
      <c r="T5" s="6"/>
      <c r="U5" s="44"/>
    </row>
    <row r="6" spans="3:21" ht="26.25" x14ac:dyDescent="0.25">
      <c r="C6" s="80" t="s">
        <v>68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</row>
    <row r="7" spans="3:21" x14ac:dyDescent="0.25">
      <c r="C7" s="24" t="s">
        <v>0</v>
      </c>
      <c r="D7" s="25"/>
      <c r="E7" s="26" t="s">
        <v>1</v>
      </c>
      <c r="F7" s="25"/>
      <c r="G7" s="25"/>
      <c r="H7" s="55"/>
      <c r="I7" s="25"/>
      <c r="J7" s="25"/>
      <c r="K7" s="25"/>
      <c r="L7" s="25"/>
      <c r="M7" s="25"/>
      <c r="N7" s="25"/>
      <c r="O7" s="25"/>
      <c r="P7" s="25"/>
      <c r="Q7" s="25"/>
      <c r="R7" s="65"/>
      <c r="S7" s="45"/>
      <c r="T7" s="25"/>
      <c r="U7" s="51"/>
    </row>
    <row r="8" spans="3:21" x14ac:dyDescent="0.25">
      <c r="C8" s="27" t="s">
        <v>2</v>
      </c>
      <c r="D8" s="7"/>
      <c r="E8" s="28"/>
      <c r="F8" s="7"/>
      <c r="G8" s="7"/>
      <c r="H8" s="56"/>
      <c r="I8" s="7"/>
      <c r="J8" s="7"/>
      <c r="K8" s="7"/>
      <c r="L8" s="7"/>
      <c r="M8" s="7"/>
      <c r="N8" s="7"/>
      <c r="O8" s="7"/>
      <c r="P8" s="7"/>
      <c r="Q8" s="7"/>
      <c r="R8" s="64"/>
      <c r="S8" s="44"/>
      <c r="T8" s="7"/>
      <c r="U8" s="52"/>
    </row>
    <row r="9" spans="3:21" x14ac:dyDescent="0.25">
      <c r="C9" s="29" t="s">
        <v>3</v>
      </c>
      <c r="D9" s="7"/>
      <c r="E9" s="28"/>
      <c r="F9" s="7"/>
      <c r="G9" s="7"/>
      <c r="H9" s="56"/>
      <c r="I9" s="7"/>
      <c r="J9" s="7"/>
      <c r="K9" s="7"/>
      <c r="L9" s="7"/>
      <c r="M9" s="7"/>
      <c r="N9" s="7"/>
      <c r="O9" s="7"/>
      <c r="P9" s="7"/>
      <c r="Q9" s="7"/>
      <c r="R9" s="64"/>
      <c r="S9" s="44"/>
      <c r="T9" s="7"/>
      <c r="U9" s="52"/>
    </row>
    <row r="10" spans="3:21" x14ac:dyDescent="0.25">
      <c r="C10" s="29" t="s">
        <v>4</v>
      </c>
      <c r="D10" s="7"/>
      <c r="E10" s="28"/>
      <c r="F10" s="7"/>
      <c r="G10" s="7"/>
      <c r="H10" s="56"/>
      <c r="I10" s="7"/>
      <c r="J10" s="7"/>
      <c r="K10" s="7"/>
      <c r="L10" s="7"/>
      <c r="M10" s="7"/>
      <c r="N10" s="7"/>
      <c r="O10" s="7"/>
      <c r="P10" s="7"/>
      <c r="Q10" s="7"/>
      <c r="R10" s="64"/>
      <c r="S10" s="44"/>
      <c r="T10" s="7"/>
      <c r="U10" s="52"/>
    </row>
    <row r="11" spans="3:21" ht="83.25" customHeight="1" x14ac:dyDescent="0.25">
      <c r="C11" s="33" t="s">
        <v>5</v>
      </c>
      <c r="D11" s="7"/>
      <c r="E11" s="81" t="s">
        <v>75</v>
      </c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2"/>
    </row>
    <row r="12" spans="3:21" x14ac:dyDescent="0.25">
      <c r="C12" s="30" t="s">
        <v>6</v>
      </c>
      <c r="D12" s="31"/>
      <c r="E12" s="32" t="s">
        <v>69</v>
      </c>
      <c r="F12" s="31"/>
      <c r="G12" s="31"/>
      <c r="H12" s="57"/>
      <c r="I12" s="31"/>
      <c r="J12" s="31"/>
      <c r="K12" s="31"/>
      <c r="L12" s="31"/>
      <c r="M12" s="31"/>
      <c r="N12" s="31"/>
      <c r="O12" s="31"/>
      <c r="P12" s="31"/>
      <c r="Q12" s="31"/>
      <c r="R12" s="66"/>
      <c r="S12" s="43"/>
      <c r="T12" s="31"/>
      <c r="U12" s="53"/>
    </row>
    <row r="13" spans="3:21" x14ac:dyDescent="0.25">
      <c r="C13" s="16"/>
      <c r="D13" s="7"/>
      <c r="E13" s="17"/>
      <c r="F13" s="7"/>
      <c r="G13" s="7"/>
      <c r="H13" s="56"/>
      <c r="I13" s="7"/>
      <c r="J13" s="7"/>
      <c r="K13" s="7"/>
      <c r="L13" s="7"/>
      <c r="M13" s="7"/>
      <c r="N13" s="7"/>
      <c r="O13" s="7"/>
      <c r="P13" s="7"/>
      <c r="Q13" s="7"/>
      <c r="R13" s="64"/>
      <c r="S13" s="44"/>
      <c r="T13" s="7"/>
      <c r="U13" s="44"/>
    </row>
    <row r="14" spans="3:21" x14ac:dyDescent="0.25">
      <c r="C14" s="16"/>
      <c r="D14" s="7"/>
      <c r="E14" s="17"/>
      <c r="F14" s="7"/>
      <c r="G14" s="7"/>
      <c r="H14" s="56"/>
      <c r="I14" s="7"/>
      <c r="J14" s="7"/>
      <c r="K14" s="7"/>
      <c r="L14" s="7"/>
      <c r="M14" s="7"/>
      <c r="N14" s="7"/>
      <c r="O14" s="7"/>
      <c r="P14" s="7"/>
      <c r="Q14" s="7"/>
      <c r="R14" s="64"/>
      <c r="S14" s="44"/>
      <c r="T14" s="7"/>
      <c r="U14" s="44"/>
    </row>
    <row r="15" spans="3:21" ht="15.95" customHeight="1" x14ac:dyDescent="0.25">
      <c r="I15" s="22"/>
      <c r="J15" s="23"/>
      <c r="K15" s="22"/>
      <c r="L15" s="8"/>
      <c r="M15" s="8"/>
      <c r="N15" s="8"/>
      <c r="O15" s="8"/>
      <c r="P15" s="8"/>
      <c r="Q15" s="74" t="s">
        <v>76</v>
      </c>
      <c r="R15" s="75"/>
      <c r="S15" s="75"/>
      <c r="T15" s="75"/>
      <c r="U15" s="76"/>
    </row>
    <row r="16" spans="3:21" ht="54.75" customHeight="1" x14ac:dyDescent="0.25">
      <c r="C16" s="34" t="s">
        <v>77</v>
      </c>
      <c r="D16" s="34" t="s">
        <v>78</v>
      </c>
      <c r="E16" s="34" t="s">
        <v>79</v>
      </c>
      <c r="F16" s="34" t="s">
        <v>80</v>
      </c>
      <c r="G16" s="34" t="s">
        <v>81</v>
      </c>
      <c r="H16" s="59" t="s">
        <v>82</v>
      </c>
      <c r="I16" s="35" t="s">
        <v>83</v>
      </c>
      <c r="J16" s="35" t="s">
        <v>7</v>
      </c>
      <c r="K16" s="36" t="s">
        <v>84</v>
      </c>
      <c r="L16" s="38" t="s">
        <v>8</v>
      </c>
      <c r="M16" s="38" t="s">
        <v>9</v>
      </c>
      <c r="N16" s="38" t="s">
        <v>10</v>
      </c>
      <c r="O16" s="38" t="s">
        <v>96</v>
      </c>
      <c r="P16" s="38" t="s">
        <v>97</v>
      </c>
      <c r="Q16" s="37" t="s">
        <v>11</v>
      </c>
      <c r="R16" s="67" t="s">
        <v>12</v>
      </c>
      <c r="S16" s="46" t="s">
        <v>95</v>
      </c>
      <c r="T16" s="37" t="s">
        <v>85</v>
      </c>
      <c r="U16" s="46" t="s">
        <v>86</v>
      </c>
    </row>
    <row r="17" spans="3:22" ht="135" customHeight="1" x14ac:dyDescent="0.25">
      <c r="C17" s="18" t="s">
        <v>13</v>
      </c>
      <c r="D17" s="10" t="s">
        <v>70</v>
      </c>
      <c r="E17" s="20" t="s">
        <v>87</v>
      </c>
      <c r="F17" s="18" t="s">
        <v>14</v>
      </c>
      <c r="G17" s="19" t="s">
        <v>21</v>
      </c>
      <c r="H17" s="60" t="s">
        <v>98</v>
      </c>
      <c r="I17" s="18" t="s">
        <v>15</v>
      </c>
      <c r="J17" s="18" t="s">
        <v>16</v>
      </c>
      <c r="K17" s="18" t="s">
        <v>17</v>
      </c>
      <c r="L17" s="18" t="s">
        <v>18</v>
      </c>
      <c r="M17" s="19" t="s">
        <v>19</v>
      </c>
      <c r="N17" s="19" t="s">
        <v>20</v>
      </c>
      <c r="O17" s="18">
        <v>271</v>
      </c>
      <c r="P17" s="21">
        <v>320</v>
      </c>
      <c r="Q17" s="18">
        <v>2024</v>
      </c>
      <c r="R17" s="68">
        <f>(O17/P17)*100</f>
        <v>84.6875</v>
      </c>
      <c r="S17" s="47">
        <v>17</v>
      </c>
      <c r="T17" s="72">
        <v>57</v>
      </c>
      <c r="U17" s="47">
        <v>0</v>
      </c>
      <c r="V17" s="10" t="s">
        <v>123</v>
      </c>
    </row>
    <row r="18" spans="3:22" ht="78.75" x14ac:dyDescent="0.25">
      <c r="C18" s="9" t="s">
        <v>22</v>
      </c>
      <c r="D18" s="11" t="s">
        <v>71</v>
      </c>
      <c r="E18" s="14" t="s">
        <v>88</v>
      </c>
      <c r="F18" s="9" t="s">
        <v>23</v>
      </c>
      <c r="G18" s="11" t="s">
        <v>28</v>
      </c>
      <c r="H18" s="61" t="s">
        <v>99</v>
      </c>
      <c r="I18" s="9" t="s">
        <v>74</v>
      </c>
      <c r="J18" s="9" t="s">
        <v>16</v>
      </c>
      <c r="K18" s="9" t="s">
        <v>24</v>
      </c>
      <c r="L18" s="9" t="s">
        <v>25</v>
      </c>
      <c r="M18" s="11" t="s">
        <v>26</v>
      </c>
      <c r="N18" s="11" t="s">
        <v>27</v>
      </c>
      <c r="O18" s="9">
        <v>189</v>
      </c>
      <c r="P18" s="9">
        <v>271</v>
      </c>
      <c r="Q18" s="9">
        <v>2024</v>
      </c>
      <c r="R18" s="69">
        <f>((O18/P18)-1)*100</f>
        <v>-30.258302583025831</v>
      </c>
      <c r="S18" s="48">
        <v>189</v>
      </c>
      <c r="T18" s="72">
        <v>57</v>
      </c>
      <c r="U18" s="48">
        <v>0</v>
      </c>
    </row>
    <row r="19" spans="3:22" s="42" customFormat="1" ht="63" x14ac:dyDescent="0.25">
      <c r="C19" s="39" t="s">
        <v>29</v>
      </c>
      <c r="D19" s="63" t="s">
        <v>121</v>
      </c>
      <c r="E19" s="39" t="s">
        <v>89</v>
      </c>
      <c r="F19" s="39" t="s">
        <v>30</v>
      </c>
      <c r="G19" s="40" t="s">
        <v>34</v>
      </c>
      <c r="H19" s="61" t="s">
        <v>101</v>
      </c>
      <c r="I19" s="39" t="s">
        <v>74</v>
      </c>
      <c r="J19" s="39" t="s">
        <v>16</v>
      </c>
      <c r="K19" s="39" t="s">
        <v>31</v>
      </c>
      <c r="L19" s="39" t="s">
        <v>25</v>
      </c>
      <c r="M19" s="41" t="s">
        <v>32</v>
      </c>
      <c r="N19" s="41" t="s">
        <v>33</v>
      </c>
      <c r="O19" s="39">
        <v>180</v>
      </c>
      <c r="P19" s="39">
        <v>261</v>
      </c>
      <c r="Q19" s="39">
        <v>2024</v>
      </c>
      <c r="R19" s="69">
        <f>((O19/P19)-1)*100</f>
        <v>-31.034482758620683</v>
      </c>
      <c r="S19" s="49">
        <v>180</v>
      </c>
      <c r="T19" s="73">
        <v>50</v>
      </c>
      <c r="U19" s="49">
        <v>0</v>
      </c>
    </row>
    <row r="20" spans="3:22" ht="63" x14ac:dyDescent="0.25">
      <c r="C20" s="12" t="s">
        <v>35</v>
      </c>
      <c r="D20" s="13" t="s">
        <v>36</v>
      </c>
      <c r="E20" s="12" t="s">
        <v>90</v>
      </c>
      <c r="F20" s="12" t="s">
        <v>37</v>
      </c>
      <c r="G20" s="13" t="s">
        <v>34</v>
      </c>
      <c r="H20" s="61" t="s">
        <v>100</v>
      </c>
      <c r="I20" s="12" t="s">
        <v>15</v>
      </c>
      <c r="J20" s="12" t="s">
        <v>16</v>
      </c>
      <c r="K20" s="12" t="s">
        <v>38</v>
      </c>
      <c r="L20" s="12" t="s">
        <v>18</v>
      </c>
      <c r="M20" s="12" t="s">
        <v>39</v>
      </c>
      <c r="N20" s="12" t="s">
        <v>40</v>
      </c>
      <c r="O20" s="12">
        <v>261</v>
      </c>
      <c r="P20" s="12">
        <v>320</v>
      </c>
      <c r="Q20" s="12">
        <v>2024</v>
      </c>
      <c r="R20" s="70">
        <v>32</v>
      </c>
      <c r="S20" s="49">
        <f>O20/P20*100</f>
        <v>81.5625</v>
      </c>
      <c r="T20" s="72">
        <v>37</v>
      </c>
      <c r="U20" s="49">
        <v>0</v>
      </c>
    </row>
    <row r="21" spans="3:22" ht="63" x14ac:dyDescent="0.25">
      <c r="C21" s="12" t="s">
        <v>35</v>
      </c>
      <c r="D21" s="13" t="s">
        <v>41</v>
      </c>
      <c r="E21" s="12" t="s">
        <v>90</v>
      </c>
      <c r="F21" s="12" t="s">
        <v>37</v>
      </c>
      <c r="G21" s="13" t="s">
        <v>34</v>
      </c>
      <c r="H21" s="61" t="s">
        <v>102</v>
      </c>
      <c r="I21" s="12" t="s">
        <v>15</v>
      </c>
      <c r="J21" s="12" t="s">
        <v>16</v>
      </c>
      <c r="K21" s="12" t="s">
        <v>38</v>
      </c>
      <c r="L21" s="12" t="s">
        <v>18</v>
      </c>
      <c r="M21" s="12" t="s">
        <v>39</v>
      </c>
      <c r="N21" s="12" t="s">
        <v>40</v>
      </c>
      <c r="O21" s="12">
        <v>261</v>
      </c>
      <c r="P21" s="12">
        <v>320</v>
      </c>
      <c r="Q21" s="12">
        <v>2024</v>
      </c>
      <c r="R21" s="70">
        <v>32</v>
      </c>
      <c r="S21" s="49">
        <f>O21/P21*100</f>
        <v>81.5625</v>
      </c>
      <c r="T21" s="72">
        <v>37</v>
      </c>
      <c r="U21" s="49">
        <v>0</v>
      </c>
    </row>
    <row r="22" spans="3:22" ht="63" x14ac:dyDescent="0.25">
      <c r="C22" s="12" t="s">
        <v>35</v>
      </c>
      <c r="D22" s="13" t="s">
        <v>42</v>
      </c>
      <c r="E22" s="12" t="s">
        <v>90</v>
      </c>
      <c r="F22" s="12" t="s">
        <v>37</v>
      </c>
      <c r="G22" s="13" t="s">
        <v>34</v>
      </c>
      <c r="H22" s="61" t="s">
        <v>103</v>
      </c>
      <c r="I22" s="12" t="s">
        <v>15</v>
      </c>
      <c r="J22" s="12" t="s">
        <v>16</v>
      </c>
      <c r="K22" s="12" t="s">
        <v>38</v>
      </c>
      <c r="L22" s="12" t="s">
        <v>18</v>
      </c>
      <c r="M22" s="12" t="s">
        <v>39</v>
      </c>
      <c r="N22" s="12" t="s">
        <v>40</v>
      </c>
      <c r="O22" s="12">
        <v>236</v>
      </c>
      <c r="P22" s="12">
        <v>320</v>
      </c>
      <c r="Q22" s="12">
        <v>2024</v>
      </c>
      <c r="R22" s="70">
        <v>6</v>
      </c>
      <c r="S22" s="49">
        <v>100</v>
      </c>
      <c r="T22" s="72">
        <v>3</v>
      </c>
      <c r="U22" s="49">
        <v>0</v>
      </c>
    </row>
    <row r="23" spans="3:22" ht="63" x14ac:dyDescent="0.25">
      <c r="C23" s="12" t="s">
        <v>35</v>
      </c>
      <c r="D23" s="13" t="s">
        <v>43</v>
      </c>
      <c r="E23" s="12" t="s">
        <v>90</v>
      </c>
      <c r="F23" s="12" t="s">
        <v>37</v>
      </c>
      <c r="G23" s="13" t="s">
        <v>34</v>
      </c>
      <c r="H23" s="61" t="s">
        <v>104</v>
      </c>
      <c r="I23" s="12" t="s">
        <v>15</v>
      </c>
      <c r="J23" s="12" t="s">
        <v>16</v>
      </c>
      <c r="K23" s="12" t="s">
        <v>31</v>
      </c>
      <c r="L23" s="12" t="s">
        <v>18</v>
      </c>
      <c r="M23" s="12" t="s">
        <v>39</v>
      </c>
      <c r="N23" s="12" t="s">
        <v>40</v>
      </c>
      <c r="O23" s="12">
        <v>163</v>
      </c>
      <c r="P23" s="12">
        <v>236</v>
      </c>
      <c r="Q23" s="12">
        <v>2024</v>
      </c>
      <c r="R23" s="70">
        <v>5</v>
      </c>
      <c r="S23" s="49">
        <v>1</v>
      </c>
      <c r="T23" s="72">
        <v>13</v>
      </c>
      <c r="U23" s="49">
        <v>0</v>
      </c>
    </row>
    <row r="24" spans="3:22" ht="63" x14ac:dyDescent="0.25">
      <c r="C24" s="12" t="s">
        <v>35</v>
      </c>
      <c r="D24" s="13" t="s">
        <v>44</v>
      </c>
      <c r="E24" s="12" t="s">
        <v>90</v>
      </c>
      <c r="F24" s="12" t="s">
        <v>37</v>
      </c>
      <c r="G24" s="13" t="s">
        <v>34</v>
      </c>
      <c r="H24" s="61" t="s">
        <v>105</v>
      </c>
      <c r="I24" s="12" t="s">
        <v>15</v>
      </c>
      <c r="J24" s="12" t="s">
        <v>16</v>
      </c>
      <c r="K24" s="12" t="s">
        <v>31</v>
      </c>
      <c r="L24" s="12" t="s">
        <v>18</v>
      </c>
      <c r="M24" s="12" t="s">
        <v>39</v>
      </c>
      <c r="N24" s="12" t="s">
        <v>40</v>
      </c>
      <c r="O24" s="12">
        <v>261</v>
      </c>
      <c r="P24" s="12">
        <v>320</v>
      </c>
      <c r="Q24" s="12">
        <v>2024</v>
      </c>
      <c r="R24" s="70">
        <v>19</v>
      </c>
      <c r="S24" s="49">
        <v>8</v>
      </c>
      <c r="T24" s="72">
        <v>13</v>
      </c>
      <c r="U24" s="49">
        <v>0</v>
      </c>
    </row>
    <row r="25" spans="3:22" ht="63" x14ac:dyDescent="0.25">
      <c r="C25" s="12" t="s">
        <v>35</v>
      </c>
      <c r="D25" s="13" t="s">
        <v>45</v>
      </c>
      <c r="E25" s="12" t="s">
        <v>90</v>
      </c>
      <c r="F25" s="12" t="s">
        <v>37</v>
      </c>
      <c r="G25" s="13" t="s">
        <v>34</v>
      </c>
      <c r="H25" s="62" t="s">
        <v>106</v>
      </c>
      <c r="I25" s="12" t="s">
        <v>15</v>
      </c>
      <c r="J25" s="12" t="s">
        <v>16</v>
      </c>
      <c r="K25" s="12" t="s">
        <v>31</v>
      </c>
      <c r="L25" s="12" t="s">
        <v>18</v>
      </c>
      <c r="M25" s="12" t="s">
        <v>39</v>
      </c>
      <c r="N25" s="12" t="s">
        <v>40</v>
      </c>
      <c r="O25" s="12">
        <v>261</v>
      </c>
      <c r="P25" s="12">
        <v>320</v>
      </c>
      <c r="Q25" s="12">
        <v>2024</v>
      </c>
      <c r="R25" s="70">
        <v>19</v>
      </c>
      <c r="S25" s="49">
        <v>8</v>
      </c>
      <c r="T25" s="72">
        <v>50</v>
      </c>
      <c r="U25" s="49">
        <v>0</v>
      </c>
    </row>
    <row r="26" spans="3:22" ht="63" x14ac:dyDescent="0.25">
      <c r="C26" s="12" t="s">
        <v>35</v>
      </c>
      <c r="D26" s="13" t="s">
        <v>46</v>
      </c>
      <c r="E26" s="12" t="s">
        <v>90</v>
      </c>
      <c r="F26" s="12" t="s">
        <v>37</v>
      </c>
      <c r="G26" s="13" t="s">
        <v>34</v>
      </c>
      <c r="H26" s="61" t="s">
        <v>107</v>
      </c>
      <c r="I26" s="12" t="s">
        <v>15</v>
      </c>
      <c r="J26" s="12" t="s">
        <v>16</v>
      </c>
      <c r="K26" s="12" t="s">
        <v>38</v>
      </c>
      <c r="L26" s="12" t="s">
        <v>18</v>
      </c>
      <c r="M26" s="12" t="s">
        <v>39</v>
      </c>
      <c r="N26" s="12" t="s">
        <v>40</v>
      </c>
      <c r="O26" s="12">
        <v>261</v>
      </c>
      <c r="P26" s="12">
        <v>320</v>
      </c>
      <c r="Q26" s="12">
        <v>2024</v>
      </c>
      <c r="R26" s="70">
        <v>19</v>
      </c>
      <c r="S26" s="49">
        <v>8</v>
      </c>
      <c r="T26" s="72">
        <v>50</v>
      </c>
      <c r="U26" s="49">
        <v>0</v>
      </c>
    </row>
    <row r="27" spans="3:22" ht="63" x14ac:dyDescent="0.25">
      <c r="C27" s="12" t="s">
        <v>35</v>
      </c>
      <c r="D27" s="13" t="s">
        <v>47</v>
      </c>
      <c r="E27" s="12" t="s">
        <v>91</v>
      </c>
      <c r="F27" s="12" t="s">
        <v>37</v>
      </c>
      <c r="G27" s="13" t="s">
        <v>34</v>
      </c>
      <c r="H27" s="61" t="s">
        <v>108</v>
      </c>
      <c r="I27" s="12" t="s">
        <v>15</v>
      </c>
      <c r="J27" s="12" t="s">
        <v>16</v>
      </c>
      <c r="K27" s="12" t="s">
        <v>31</v>
      </c>
      <c r="L27" s="12" t="s">
        <v>18</v>
      </c>
      <c r="M27" s="12" t="s">
        <v>39</v>
      </c>
      <c r="N27" s="12" t="s">
        <v>40</v>
      </c>
      <c r="O27" s="12">
        <v>261</v>
      </c>
      <c r="P27" s="12">
        <v>320</v>
      </c>
      <c r="Q27" s="12">
        <v>2024</v>
      </c>
      <c r="R27" s="70">
        <v>19</v>
      </c>
      <c r="S27" s="49">
        <v>8</v>
      </c>
      <c r="T27" s="72">
        <v>50</v>
      </c>
      <c r="U27" s="49">
        <v>0</v>
      </c>
    </row>
    <row r="28" spans="3:22" s="42" customFormat="1" ht="63" x14ac:dyDescent="0.25">
      <c r="C28" s="39" t="s">
        <v>48</v>
      </c>
      <c r="D28" s="63" t="s">
        <v>122</v>
      </c>
      <c r="E28" s="39" t="s">
        <v>92</v>
      </c>
      <c r="F28" s="39" t="s">
        <v>49</v>
      </c>
      <c r="G28" s="40" t="s">
        <v>34</v>
      </c>
      <c r="H28" s="61" t="s">
        <v>109</v>
      </c>
      <c r="I28" s="39" t="s">
        <v>15</v>
      </c>
      <c r="J28" s="39" t="s">
        <v>16</v>
      </c>
      <c r="K28" s="39" t="s">
        <v>31</v>
      </c>
      <c r="L28" s="39" t="s">
        <v>18</v>
      </c>
      <c r="M28" s="41" t="s">
        <v>50</v>
      </c>
      <c r="N28" s="41" t="s">
        <v>51</v>
      </c>
      <c r="O28" s="41">
        <v>10</v>
      </c>
      <c r="P28" s="41">
        <v>59</v>
      </c>
      <c r="Q28" s="39">
        <v>2024</v>
      </c>
      <c r="R28" s="70">
        <f>(O28/P28)*100</f>
        <v>16.949152542372879</v>
      </c>
      <c r="S28" s="49">
        <v>8</v>
      </c>
      <c r="T28" s="72">
        <v>7</v>
      </c>
      <c r="U28" s="49">
        <v>0</v>
      </c>
    </row>
    <row r="29" spans="3:22" ht="84.6" customHeight="1" x14ac:dyDescent="0.25">
      <c r="C29" s="12" t="s">
        <v>35</v>
      </c>
      <c r="D29" s="13" t="s">
        <v>52</v>
      </c>
      <c r="E29" s="12" t="s">
        <v>90</v>
      </c>
      <c r="F29" s="12" t="s">
        <v>37</v>
      </c>
      <c r="G29" s="13" t="s">
        <v>34</v>
      </c>
      <c r="H29" s="61" t="s">
        <v>110</v>
      </c>
      <c r="I29" s="12" t="s">
        <v>15</v>
      </c>
      <c r="J29" s="12" t="s">
        <v>16</v>
      </c>
      <c r="K29" s="12" t="s">
        <v>31</v>
      </c>
      <c r="L29" s="12" t="s">
        <v>18</v>
      </c>
      <c r="M29" s="12" t="s">
        <v>39</v>
      </c>
      <c r="N29" s="12" t="s">
        <v>40</v>
      </c>
      <c r="O29" s="12">
        <v>10</v>
      </c>
      <c r="P29" s="12">
        <v>10</v>
      </c>
      <c r="Q29" s="12">
        <v>2024</v>
      </c>
      <c r="R29" s="70">
        <f>(O29/P29)*100</f>
        <v>100</v>
      </c>
      <c r="S29" s="49">
        <v>8</v>
      </c>
      <c r="T29" s="72">
        <v>7</v>
      </c>
      <c r="U29" s="49">
        <v>0</v>
      </c>
    </row>
    <row r="30" spans="3:22" ht="63" x14ac:dyDescent="0.25">
      <c r="C30" s="12" t="s">
        <v>35</v>
      </c>
      <c r="D30" s="13" t="s">
        <v>53</v>
      </c>
      <c r="E30" s="12" t="s">
        <v>90</v>
      </c>
      <c r="F30" s="12" t="s">
        <v>37</v>
      </c>
      <c r="G30" s="13" t="s">
        <v>34</v>
      </c>
      <c r="H30" s="61" t="s">
        <v>111</v>
      </c>
      <c r="I30" s="12" t="s">
        <v>15</v>
      </c>
      <c r="J30" s="12" t="s">
        <v>16</v>
      </c>
      <c r="K30" s="12" t="s">
        <v>31</v>
      </c>
      <c r="L30" s="12" t="s">
        <v>18</v>
      </c>
      <c r="M30" s="12" t="s">
        <v>39</v>
      </c>
      <c r="N30" s="12" t="s">
        <v>40</v>
      </c>
      <c r="O30" s="12">
        <v>10</v>
      </c>
      <c r="P30" s="12">
        <v>10</v>
      </c>
      <c r="Q30" s="12">
        <v>2024</v>
      </c>
      <c r="R30" s="70">
        <f>(O30/P30)*100</f>
        <v>100</v>
      </c>
      <c r="S30" s="49">
        <v>8</v>
      </c>
      <c r="T30" s="72">
        <v>7</v>
      </c>
      <c r="U30" s="49">
        <v>0</v>
      </c>
    </row>
    <row r="31" spans="3:22" ht="63" x14ac:dyDescent="0.25">
      <c r="C31" s="12" t="s">
        <v>35</v>
      </c>
      <c r="D31" s="13" t="s">
        <v>54</v>
      </c>
      <c r="E31" s="12" t="s">
        <v>90</v>
      </c>
      <c r="F31" s="12" t="s">
        <v>37</v>
      </c>
      <c r="G31" s="13" t="s">
        <v>34</v>
      </c>
      <c r="H31" s="61" t="s">
        <v>112</v>
      </c>
      <c r="I31" s="12" t="s">
        <v>15</v>
      </c>
      <c r="J31" s="12" t="s">
        <v>16</v>
      </c>
      <c r="K31" s="12" t="s">
        <v>38</v>
      </c>
      <c r="L31" s="12" t="s">
        <v>18</v>
      </c>
      <c r="M31" s="12" t="s">
        <v>39</v>
      </c>
      <c r="N31" s="12" t="s">
        <v>40</v>
      </c>
      <c r="O31" s="12">
        <v>4</v>
      </c>
      <c r="P31" s="12" t="s">
        <v>73</v>
      </c>
      <c r="Q31" s="12">
        <v>2024</v>
      </c>
      <c r="R31" s="70">
        <v>40</v>
      </c>
      <c r="S31" s="49">
        <v>4</v>
      </c>
      <c r="T31" s="72">
        <v>3</v>
      </c>
      <c r="U31" s="49">
        <v>0</v>
      </c>
    </row>
    <row r="32" spans="3:22" ht="63" x14ac:dyDescent="0.25">
      <c r="C32" s="12" t="s">
        <v>35</v>
      </c>
      <c r="D32" s="13" t="s">
        <v>55</v>
      </c>
      <c r="E32" s="12" t="s">
        <v>93</v>
      </c>
      <c r="F32" s="12" t="s">
        <v>37</v>
      </c>
      <c r="G32" s="13" t="s">
        <v>34</v>
      </c>
      <c r="H32" s="61" t="s">
        <v>113</v>
      </c>
      <c r="I32" s="12" t="s">
        <v>15</v>
      </c>
      <c r="J32" s="12" t="s">
        <v>16</v>
      </c>
      <c r="K32" s="12" t="s">
        <v>31</v>
      </c>
      <c r="L32" s="12" t="s">
        <v>18</v>
      </c>
      <c r="M32" s="12" t="s">
        <v>39</v>
      </c>
      <c r="N32" s="12" t="s">
        <v>40</v>
      </c>
      <c r="O32" s="12">
        <v>4</v>
      </c>
      <c r="P32" s="12">
        <v>10</v>
      </c>
      <c r="Q32" s="12">
        <v>2024</v>
      </c>
      <c r="R32" s="70">
        <f>(O32/P32)*100</f>
        <v>40</v>
      </c>
      <c r="S32" s="49">
        <v>3</v>
      </c>
      <c r="T32" s="72">
        <v>7</v>
      </c>
      <c r="U32" s="49">
        <v>0</v>
      </c>
    </row>
    <row r="33" spans="3:21" ht="63" x14ac:dyDescent="0.25">
      <c r="C33" s="12" t="s">
        <v>35</v>
      </c>
      <c r="D33" s="13" t="s">
        <v>56</v>
      </c>
      <c r="E33" s="12" t="s">
        <v>90</v>
      </c>
      <c r="F33" s="12" t="s">
        <v>37</v>
      </c>
      <c r="G33" s="13" t="s">
        <v>34</v>
      </c>
      <c r="H33" s="61" t="s">
        <v>114</v>
      </c>
      <c r="I33" s="12" t="s">
        <v>15</v>
      </c>
      <c r="J33" s="12" t="s">
        <v>16</v>
      </c>
      <c r="K33" s="12" t="s">
        <v>31</v>
      </c>
      <c r="L33" s="12" t="s">
        <v>18</v>
      </c>
      <c r="M33" s="12" t="s">
        <v>39</v>
      </c>
      <c r="N33" s="12" t="s">
        <v>40</v>
      </c>
      <c r="O33" s="12">
        <v>10</v>
      </c>
      <c r="P33" s="12">
        <v>10</v>
      </c>
      <c r="Q33" s="12">
        <v>2024</v>
      </c>
      <c r="R33" s="70">
        <f>(O33/P33)*100</f>
        <v>100</v>
      </c>
      <c r="S33" s="49">
        <v>8</v>
      </c>
      <c r="T33" s="72">
        <v>7</v>
      </c>
      <c r="U33" s="49">
        <v>0</v>
      </c>
    </row>
    <row r="34" spans="3:21" ht="63" x14ac:dyDescent="0.25">
      <c r="C34" s="12" t="s">
        <v>35</v>
      </c>
      <c r="D34" s="13" t="s">
        <v>57</v>
      </c>
      <c r="E34" s="12" t="s">
        <v>90</v>
      </c>
      <c r="F34" s="12" t="s">
        <v>37</v>
      </c>
      <c r="G34" s="13" t="s">
        <v>34</v>
      </c>
      <c r="H34" s="61" t="s">
        <v>115</v>
      </c>
      <c r="I34" s="12" t="s">
        <v>15</v>
      </c>
      <c r="J34" s="12" t="s">
        <v>16</v>
      </c>
      <c r="K34" s="12" t="s">
        <v>31</v>
      </c>
      <c r="L34" s="12" t="s">
        <v>18</v>
      </c>
      <c r="M34" s="12" t="s">
        <v>39</v>
      </c>
      <c r="N34" s="12" t="s">
        <v>40</v>
      </c>
      <c r="O34" s="12">
        <v>10</v>
      </c>
      <c r="P34" s="12">
        <v>10</v>
      </c>
      <c r="Q34" s="12">
        <v>2024</v>
      </c>
      <c r="R34" s="70">
        <f>(O34/P34)*100</f>
        <v>100</v>
      </c>
      <c r="S34" s="49">
        <v>8</v>
      </c>
      <c r="T34" s="72">
        <v>7</v>
      </c>
      <c r="U34" s="49">
        <v>0</v>
      </c>
    </row>
    <row r="35" spans="3:21" ht="63" x14ac:dyDescent="0.25">
      <c r="C35" s="12" t="s">
        <v>35</v>
      </c>
      <c r="D35" s="13" t="s">
        <v>58</v>
      </c>
      <c r="E35" s="12" t="s">
        <v>90</v>
      </c>
      <c r="F35" s="12" t="s">
        <v>37</v>
      </c>
      <c r="G35" s="13" t="s">
        <v>34</v>
      </c>
      <c r="H35" s="61" t="s">
        <v>116</v>
      </c>
      <c r="I35" s="12" t="s">
        <v>15</v>
      </c>
      <c r="J35" s="12" t="s">
        <v>16</v>
      </c>
      <c r="K35" s="12" t="s">
        <v>31</v>
      </c>
      <c r="L35" s="12" t="s">
        <v>18</v>
      </c>
      <c r="M35" s="12" t="s">
        <v>39</v>
      </c>
      <c r="N35" s="12" t="s">
        <v>40</v>
      </c>
      <c r="O35" s="12">
        <v>10</v>
      </c>
      <c r="P35" s="12">
        <v>10</v>
      </c>
      <c r="Q35" s="12">
        <v>2024</v>
      </c>
      <c r="R35" s="70">
        <f>(O35/P35)*100</f>
        <v>100</v>
      </c>
      <c r="S35" s="49">
        <v>8</v>
      </c>
      <c r="T35" s="72">
        <v>7</v>
      </c>
      <c r="U35" s="49">
        <v>0</v>
      </c>
    </row>
    <row r="36" spans="3:21" ht="63" x14ac:dyDescent="0.25">
      <c r="C36" s="12" t="s">
        <v>35</v>
      </c>
      <c r="D36" s="13" t="s">
        <v>59</v>
      </c>
      <c r="E36" s="12" t="s">
        <v>90</v>
      </c>
      <c r="F36" s="12" t="s">
        <v>37</v>
      </c>
      <c r="G36" s="13" t="s">
        <v>34</v>
      </c>
      <c r="H36" s="61" t="s">
        <v>117</v>
      </c>
      <c r="I36" s="12" t="s">
        <v>15</v>
      </c>
      <c r="J36" s="12" t="s">
        <v>16</v>
      </c>
      <c r="K36" s="12" t="s">
        <v>31</v>
      </c>
      <c r="L36" s="12" t="s">
        <v>18</v>
      </c>
      <c r="M36" s="12" t="s">
        <v>39</v>
      </c>
      <c r="N36" s="12" t="s">
        <v>40</v>
      </c>
      <c r="O36" s="12">
        <v>10</v>
      </c>
      <c r="P36" s="12">
        <v>10</v>
      </c>
      <c r="Q36" s="12">
        <v>2024</v>
      </c>
      <c r="R36" s="70">
        <f>(O36/P36)*100</f>
        <v>100</v>
      </c>
      <c r="S36" s="49">
        <v>8</v>
      </c>
      <c r="T36" s="72">
        <v>7</v>
      </c>
      <c r="U36" s="49">
        <v>0</v>
      </c>
    </row>
    <row r="37" spans="3:21" s="42" customFormat="1" ht="63" x14ac:dyDescent="0.25">
      <c r="C37" s="39" t="s">
        <v>60</v>
      </c>
      <c r="D37" s="40" t="s">
        <v>61</v>
      </c>
      <c r="E37" s="39" t="s">
        <v>94</v>
      </c>
      <c r="F37" s="39" t="s">
        <v>62</v>
      </c>
      <c r="G37" s="40" t="s">
        <v>34</v>
      </c>
      <c r="H37" s="61" t="s">
        <v>118</v>
      </c>
      <c r="I37" s="39" t="s">
        <v>74</v>
      </c>
      <c r="J37" s="39" t="s">
        <v>16</v>
      </c>
      <c r="K37" s="39" t="s">
        <v>31</v>
      </c>
      <c r="L37" s="39" t="s">
        <v>25</v>
      </c>
      <c r="M37" s="41" t="s">
        <v>63</v>
      </c>
      <c r="N37" s="41" t="s">
        <v>64</v>
      </c>
      <c r="O37" s="41">
        <v>17</v>
      </c>
      <c r="P37" s="41">
        <v>19</v>
      </c>
      <c r="Q37" s="39">
        <v>2024</v>
      </c>
      <c r="R37" s="70">
        <f>((O37/P37)-1)*100</f>
        <v>-10.526315789473683</v>
      </c>
      <c r="S37" s="49">
        <v>20</v>
      </c>
      <c r="T37" s="72">
        <v>44</v>
      </c>
      <c r="U37" s="49">
        <v>0</v>
      </c>
    </row>
    <row r="38" spans="3:21" ht="63" x14ac:dyDescent="0.25">
      <c r="C38" s="12" t="s">
        <v>35</v>
      </c>
      <c r="D38" s="13" t="s">
        <v>65</v>
      </c>
      <c r="E38" s="12" t="s">
        <v>90</v>
      </c>
      <c r="F38" s="12" t="s">
        <v>37</v>
      </c>
      <c r="G38" s="13" t="s">
        <v>34</v>
      </c>
      <c r="H38" s="61" t="s">
        <v>119</v>
      </c>
      <c r="I38" s="12" t="s">
        <v>15</v>
      </c>
      <c r="J38" s="12" t="s">
        <v>16</v>
      </c>
      <c r="K38" s="12" t="s">
        <v>31</v>
      </c>
      <c r="L38" s="12" t="s">
        <v>18</v>
      </c>
      <c r="M38" s="12" t="s">
        <v>39</v>
      </c>
      <c r="N38" s="12" t="s">
        <v>40</v>
      </c>
      <c r="O38" s="12">
        <v>19</v>
      </c>
      <c r="P38" s="12">
        <v>19</v>
      </c>
      <c r="Q38" s="12">
        <v>2024</v>
      </c>
      <c r="R38" s="70">
        <f>(O38/P38)*100</f>
        <v>100</v>
      </c>
      <c r="S38" s="49">
        <v>20</v>
      </c>
      <c r="T38" s="72">
        <v>44</v>
      </c>
      <c r="U38" s="49">
        <v>0</v>
      </c>
    </row>
    <row r="39" spans="3:21" ht="63" x14ac:dyDescent="0.25">
      <c r="C39" s="12" t="s">
        <v>35</v>
      </c>
      <c r="D39" s="13" t="s">
        <v>66</v>
      </c>
      <c r="E39" s="12" t="s">
        <v>90</v>
      </c>
      <c r="F39" s="12" t="s">
        <v>37</v>
      </c>
      <c r="G39" s="13" t="s">
        <v>34</v>
      </c>
      <c r="H39" s="61" t="s">
        <v>120</v>
      </c>
      <c r="I39" s="12" t="s">
        <v>15</v>
      </c>
      <c r="J39" s="12" t="s">
        <v>16</v>
      </c>
      <c r="K39" s="12" t="s">
        <v>31</v>
      </c>
      <c r="L39" s="12" t="s">
        <v>18</v>
      </c>
      <c r="M39" s="12" t="s">
        <v>39</v>
      </c>
      <c r="N39" s="12" t="s">
        <v>40</v>
      </c>
      <c r="O39" s="12">
        <v>19</v>
      </c>
      <c r="P39" s="12">
        <v>19</v>
      </c>
      <c r="Q39" s="12">
        <v>2024</v>
      </c>
      <c r="R39" s="70">
        <f>(O39/P39)*100</f>
        <v>100</v>
      </c>
      <c r="S39" s="49">
        <v>20</v>
      </c>
      <c r="T39" s="72">
        <v>44</v>
      </c>
      <c r="U39" s="49">
        <v>0</v>
      </c>
    </row>
    <row r="44" spans="3:21" x14ac:dyDescent="0.25">
      <c r="Q44" s="15"/>
    </row>
  </sheetData>
  <mergeCells count="6">
    <mergeCell ref="Q15:U15"/>
    <mergeCell ref="C2:U2"/>
    <mergeCell ref="C3:U3"/>
    <mergeCell ref="C4:U4"/>
    <mergeCell ref="C6:U6"/>
    <mergeCell ref="E11:U11"/>
  </mergeCells>
  <pageMargins left="0.7" right="0.7" top="0.75" bottom="0.75" header="0.3" footer="0.3"/>
  <pageSetup scale="14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OBRA PÚBLICA OK 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Familia RO</dc:creator>
  <cp:lastModifiedBy>ATENCIÓN CIUDADANA</cp:lastModifiedBy>
  <cp:lastPrinted>2025-10-25T16:57:28Z</cp:lastPrinted>
  <dcterms:created xsi:type="dcterms:W3CDTF">2024-05-09T02:36:36Z</dcterms:created>
  <dcterms:modified xsi:type="dcterms:W3CDTF">2025-10-25T16:57:57Z</dcterms:modified>
</cp:coreProperties>
</file>