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RCER TRIMESTRE 2025\"/>
    </mc:Choice>
  </mc:AlternateContent>
  <bookViews>
    <workbookView xWindow="-108" yWindow="-108" windowWidth="23256" windowHeight="12456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1" i="1" l="1"/>
  <c r="F21" i="1" s="1"/>
  <c r="E20" i="1"/>
  <c r="F20" i="1" s="1"/>
  <c r="E19" i="1"/>
  <c r="F19" i="1" s="1"/>
  <c r="E18" i="1"/>
  <c r="F18" i="1" s="1"/>
  <c r="E17" i="1"/>
  <c r="E16" i="1"/>
  <c r="F16" i="1" s="1"/>
  <c r="E15" i="1"/>
  <c r="F15" i="1" s="1"/>
  <c r="E14" i="1"/>
  <c r="F14" i="1" s="1"/>
  <c r="E13" i="1"/>
  <c r="F13" i="1" s="1"/>
  <c r="D12" i="1"/>
  <c r="C12" i="1"/>
  <c r="B12" i="1"/>
  <c r="E12" i="1" s="1"/>
  <c r="E11" i="1"/>
  <c r="F11" i="1" s="1"/>
  <c r="E10" i="1"/>
  <c r="F10" i="1" s="1"/>
  <c r="E9" i="1"/>
  <c r="F9" i="1" s="1"/>
  <c r="E8" i="1"/>
  <c r="F8" i="1" s="1"/>
  <c r="E7" i="1"/>
  <c r="F7" i="1" s="1"/>
  <c r="E6" i="1"/>
  <c r="E5" i="1"/>
  <c r="F5" i="1" s="1"/>
  <c r="D4" i="1"/>
  <c r="C4" i="1"/>
  <c r="B4" i="1"/>
  <c r="C3" i="1" l="1"/>
  <c r="E4" i="1"/>
  <c r="F6" i="1"/>
  <c r="F4" i="1" s="1"/>
  <c r="D3" i="1"/>
  <c r="B3" i="1"/>
  <c r="F17" i="1"/>
  <c r="F12" i="1" s="1"/>
  <c r="E3" i="1" l="1"/>
  <c r="F3" i="1"/>
</calcChain>
</file>

<file path=xl/sharedStrings.xml><?xml version="1.0" encoding="utf-8"?>
<sst xmlns="http://schemas.openxmlformats.org/spreadsheetml/2006/main" count="33" uniqueCount="33">
  <si>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</si>
  <si>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</si>
  <si>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</si>
  <si>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</si>
  <si>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</si>
  <si>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</si>
  <si>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</si>
  <si>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</si>
  <si>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</si>
  <si>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</si>
  <si>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</si>
  <si>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</si>
  <si>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</si>
  <si>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</si>
  <si>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</si>
  <si>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</si>
  <si>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</si>
  <si>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</si>
  <si>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</si>
  <si>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</si>
  <si>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</si>
  <si>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</si>
  <si>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</si>
  <si>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</si>
  <si>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</si>
  <si>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</si>
  <si>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</si>
  <si>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</si>
  <si>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</si>
  <si>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</si>
  <si>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</si>
  <si>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</si>
  <si>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Estado Analítico del Activo
Del 01 de Julio al 30 de Septiembre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</si>
</sst>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44" fontId="8" fillId="0" borderId="0" applyFont="0" applyFill="0" applyBorder="0" applyAlignment="0" applyProtection="0"/>
  </cellStyleXfs>
  <cellXfs count="20">
    <xf numFmtId="0" fontId="0" fillId="0" borderId="0" xfId="0"/>
    <xf numFmtId="0" fontId="0" fillId="0" borderId="0" xfId="0" applyProtection="1"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2" borderId="4" xfId="8" applyFont="1" applyFill="1" applyBorder="1" applyAlignment="1">
      <alignment horizontal="center" vertical="center" wrapText="1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indent="1"/>
    </xf>
    <xf numFmtId="0" fontId="2" fillId="0" borderId="4" xfId="8" applyFont="1" applyBorder="1" applyAlignment="1">
      <alignment horizontal="left" vertical="top" indent="2"/>
    </xf>
    <xf numFmtId="0" fontId="3" fillId="0" borderId="4" xfId="8" applyFont="1" applyBorder="1" applyAlignment="1">
      <alignment horizontal="left" vertical="top" indent="2"/>
    </xf>
    <xf numFmtId="0" fontId="6" fillId="0" borderId="0" xfId="8" applyFont="1" applyAlignment="1" applyProtection="1">
      <alignment horizontal="center" vertical="top"/>
      <protection locked="0"/>
    </xf>
    <xf numFmtId="0" fontId="7" fillId="0" borderId="0" xfId="0" applyFont="1" applyProtection="1">
      <protection locked="0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wrapText="1"/>
      <protection locked="0"/>
    </xf>
    <xf numFmtId="44" fontId="0" fillId="0" borderId="0" xfId="16" applyFont="1" applyProtection="1">
      <protection locked="0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3" fillId="0" borderId="4" xfId="8" applyNumberFormat="1" applyFont="1" applyFill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6" fillId="0" borderId="0" xfId="8" applyFont="1" applyAlignment="1" applyProtection="1">
      <alignment horizontal="center" vertical="top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" xfId="16" builtinId="4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617220</xdr:colOff>
      <xdr:row>0</xdr:row>
      <xdr:rowOff>45720</xdr:rowOff>
    </xdr:from>
    <xdr:to>
      <xdr:col>0</xdr:col>
      <xdr:colOff>1363980</xdr:colOff>
      <xdr:row>0</xdr:row>
      <xdr:rowOff>525780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65CAE9C-A1DA-48FA-91A5-4B5CE579D9A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" y="45720"/>
          <a:ext cx="746760" cy="4800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"/>
  <sheetViews>
    <sheetView tabSelected="1" zoomScaleNormal="100" workbookViewId="0">
      <selection activeCell="C28" sqref="C28"/>
    </sheetView>
  </sheetViews>
  <sheetFormatPr baseColWidth="10" defaultColWidth="12" defaultRowHeight="10.199999999999999" x14ac:dyDescent="0.2"/>
  <cols>
    <col min="1" max="1" width="65.85546875" style="1" customWidth="1"/>
    <col min="2" max="6" width="20.85546875" style="1" customWidth="1"/>
    <col min="7" max="7" width="12" style="1"/>
    <col min="8" max="8" width="16" style="1" bestFit="1" customWidth="1"/>
    <col min="9" max="16384" width="12" style="1"/>
  </cols>
  <sheetData>
    <row r="1" spans="1:8" ht="45" customHeight="1" x14ac:dyDescent="0.2">
      <c r="A1" s="16" t="s">
        <v>32</v>
      </c>
      <c r="B1" s="17"/>
      <c r="C1" s="17"/>
      <c r="D1" s="17"/>
      <c r="E1" s="17"/>
      <c r="F1" s="18"/>
    </row>
    <row r="2" spans="1:8" ht="20.399999999999999" x14ac:dyDescent="0.2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8" x14ac:dyDescent="0.2">
      <c r="A3" s="5" t="s">
        <v>6</v>
      </c>
      <c r="B3" s="10">
        <f>B4+B12</f>
        <v>568225091.49000001</v>
      </c>
      <c r="C3" s="10">
        <f t="shared" ref="C3:F3" si="0">C4+C12</f>
        <v>744790690.93999994</v>
      </c>
      <c r="D3" s="10">
        <f t="shared" si="0"/>
        <v>708726777.43000007</v>
      </c>
      <c r="E3" s="10">
        <f>B3+C3-D3</f>
        <v>604289004.99999976</v>
      </c>
      <c r="F3" s="10">
        <f t="shared" si="0"/>
        <v>36063913.50999999</v>
      </c>
      <c r="H3" s="13"/>
    </row>
    <row r="4" spans="1:8" x14ac:dyDescent="0.2">
      <c r="A4" s="6" t="s">
        <v>7</v>
      </c>
      <c r="B4" s="10">
        <f>SUM(B5:B11)</f>
        <v>7861991.6600000001</v>
      </c>
      <c r="C4" s="10">
        <f>SUM(C5:C11)</f>
        <v>702739729.27999997</v>
      </c>
      <c r="D4" s="10">
        <f>SUM(D5:D11)</f>
        <v>678657066.22000003</v>
      </c>
      <c r="E4" s="10">
        <f>SUM(E5:E11)</f>
        <v>31944654.719999995</v>
      </c>
      <c r="F4" s="10">
        <f>SUM(F5:F11)</f>
        <v>24082663.059999995</v>
      </c>
      <c r="H4" s="13"/>
    </row>
    <row r="5" spans="1:8" x14ac:dyDescent="0.2">
      <c r="A5" s="7" t="s">
        <v>8</v>
      </c>
      <c r="B5" s="14">
        <v>5177368.57</v>
      </c>
      <c r="C5" s="14">
        <v>476027849.30000001</v>
      </c>
      <c r="D5" s="14">
        <v>451983166.22000003</v>
      </c>
      <c r="E5" s="11">
        <f>B5+C5-D5</f>
        <v>29222051.649999976</v>
      </c>
      <c r="F5" s="11">
        <f t="shared" ref="F5:F11" si="1">E5-B5</f>
        <v>24044683.079999976</v>
      </c>
      <c r="H5" s="13"/>
    </row>
    <row r="6" spans="1:8" x14ac:dyDescent="0.2">
      <c r="A6" s="7" t="s">
        <v>9</v>
      </c>
      <c r="B6" s="14">
        <v>1837807.61</v>
      </c>
      <c r="C6" s="14">
        <v>219699335.25</v>
      </c>
      <c r="D6" s="14">
        <v>219494409.38</v>
      </c>
      <c r="E6" s="11">
        <f t="shared" ref="E6:E11" si="2">B6+C6-D6</f>
        <v>2042733.4800000191</v>
      </c>
      <c r="F6" s="11">
        <f t="shared" si="1"/>
        <v>204925.87000001897</v>
      </c>
      <c r="H6" s="13"/>
    </row>
    <row r="7" spans="1:8" x14ac:dyDescent="0.2">
      <c r="A7" s="7" t="s">
        <v>10</v>
      </c>
      <c r="B7" s="14">
        <v>846815.48</v>
      </c>
      <c r="C7" s="14">
        <v>7012544.7300000004</v>
      </c>
      <c r="D7" s="14">
        <v>7179490.6200000001</v>
      </c>
      <c r="E7" s="11">
        <f t="shared" si="2"/>
        <v>679869.59000000078</v>
      </c>
      <c r="F7" s="11">
        <f t="shared" si="1"/>
        <v>-166945.8899999992</v>
      </c>
      <c r="H7" s="13"/>
    </row>
    <row r="8" spans="1:8" x14ac:dyDescent="0.2">
      <c r="A8" s="7" t="s">
        <v>11</v>
      </c>
      <c r="B8" s="14">
        <v>0</v>
      </c>
      <c r="C8" s="14">
        <v>0</v>
      </c>
      <c r="D8" s="14">
        <v>0</v>
      </c>
      <c r="E8" s="11">
        <f t="shared" si="2"/>
        <v>0</v>
      </c>
      <c r="F8" s="11">
        <f t="shared" si="1"/>
        <v>0</v>
      </c>
      <c r="H8" s="13"/>
    </row>
    <row r="9" spans="1:8" x14ac:dyDescent="0.2">
      <c r="A9" s="7" t="s">
        <v>12</v>
      </c>
      <c r="B9" s="11">
        <v>0</v>
      </c>
      <c r="C9" s="11">
        <v>0</v>
      </c>
      <c r="D9" s="11">
        <v>0</v>
      </c>
      <c r="E9" s="11">
        <f t="shared" si="2"/>
        <v>0</v>
      </c>
      <c r="F9" s="11">
        <f t="shared" si="1"/>
        <v>0</v>
      </c>
      <c r="H9" s="13"/>
    </row>
    <row r="10" spans="1:8" x14ac:dyDescent="0.2">
      <c r="A10" s="7" t="s">
        <v>13</v>
      </c>
      <c r="B10" s="11">
        <v>0</v>
      </c>
      <c r="C10" s="11">
        <v>0</v>
      </c>
      <c r="D10" s="11">
        <v>0</v>
      </c>
      <c r="E10" s="11">
        <f t="shared" si="2"/>
        <v>0</v>
      </c>
      <c r="F10" s="11">
        <f t="shared" si="1"/>
        <v>0</v>
      </c>
      <c r="H10" s="13"/>
    </row>
    <row r="11" spans="1:8" x14ac:dyDescent="0.2">
      <c r="A11" s="7" t="s">
        <v>14</v>
      </c>
      <c r="B11" s="11">
        <v>0</v>
      </c>
      <c r="C11" s="11">
        <v>0</v>
      </c>
      <c r="D11" s="11">
        <v>0</v>
      </c>
      <c r="E11" s="11">
        <f t="shared" si="2"/>
        <v>0</v>
      </c>
      <c r="F11" s="11">
        <f t="shared" si="1"/>
        <v>0</v>
      </c>
      <c r="H11" s="13"/>
    </row>
    <row r="12" spans="1:8" x14ac:dyDescent="0.2">
      <c r="A12" s="6" t="s">
        <v>15</v>
      </c>
      <c r="B12" s="10">
        <f>SUM(B13:B21)</f>
        <v>560363099.83000004</v>
      </c>
      <c r="C12" s="10">
        <f>SUM(C13:C21)</f>
        <v>42050961.659999996</v>
      </c>
      <c r="D12" s="10">
        <f>SUM(D13:D21)</f>
        <v>30069711.210000001</v>
      </c>
      <c r="E12" s="10">
        <f>B12+C12-D12</f>
        <v>572344350.27999997</v>
      </c>
      <c r="F12" s="10">
        <f>SUM(F13:F21)</f>
        <v>11981250.449999999</v>
      </c>
      <c r="H12" s="13"/>
    </row>
    <row r="13" spans="1:8" x14ac:dyDescent="0.2">
      <c r="A13" s="7" t="s">
        <v>16</v>
      </c>
      <c r="B13" s="14">
        <v>0</v>
      </c>
      <c r="C13" s="14">
        <v>0</v>
      </c>
      <c r="D13" s="14">
        <v>0</v>
      </c>
      <c r="E13" s="11">
        <f>B13+C13-D13</f>
        <v>0</v>
      </c>
      <c r="F13" s="11">
        <f t="shared" ref="F13:F21" si="3">E13-B13</f>
        <v>0</v>
      </c>
      <c r="H13" s="13"/>
    </row>
    <row r="14" spans="1:8" x14ac:dyDescent="0.2">
      <c r="A14" s="7" t="s">
        <v>17</v>
      </c>
      <c r="B14" s="15">
        <v>0</v>
      </c>
      <c r="C14" s="15">
        <v>0</v>
      </c>
      <c r="D14" s="15">
        <v>0</v>
      </c>
      <c r="E14" s="12">
        <f t="shared" ref="E14:E21" si="4">B14+C14-D14</f>
        <v>0</v>
      </c>
      <c r="F14" s="12">
        <f t="shared" si="3"/>
        <v>0</v>
      </c>
      <c r="H14" s="13"/>
    </row>
    <row r="15" spans="1:8" x14ac:dyDescent="0.2">
      <c r="A15" s="7" t="s">
        <v>18</v>
      </c>
      <c r="B15" s="15">
        <v>540092606.82000005</v>
      </c>
      <c r="C15" s="15">
        <v>38664205.259999998</v>
      </c>
      <c r="D15" s="15">
        <v>28268579.760000002</v>
      </c>
      <c r="E15" s="12">
        <f t="shared" si="4"/>
        <v>550488232.32000005</v>
      </c>
      <c r="F15" s="12">
        <f t="shared" si="3"/>
        <v>10395625.5</v>
      </c>
      <c r="H15" s="13"/>
    </row>
    <row r="16" spans="1:8" x14ac:dyDescent="0.2">
      <c r="A16" s="7" t="s">
        <v>19</v>
      </c>
      <c r="B16" s="14">
        <v>28257318.550000001</v>
      </c>
      <c r="C16" s="14">
        <v>3386756.4</v>
      </c>
      <c r="D16" s="14">
        <v>1801131.45</v>
      </c>
      <c r="E16" s="11">
        <f t="shared" si="4"/>
        <v>29842943.5</v>
      </c>
      <c r="F16" s="11">
        <f t="shared" si="3"/>
        <v>1585624.9499999993</v>
      </c>
      <c r="H16" s="13"/>
    </row>
    <row r="17" spans="1:8" x14ac:dyDescent="0.2">
      <c r="A17" s="7" t="s">
        <v>20</v>
      </c>
      <c r="B17" s="14">
        <v>1391927.96</v>
      </c>
      <c r="C17" s="14">
        <v>0</v>
      </c>
      <c r="D17" s="14">
        <v>0</v>
      </c>
      <c r="E17" s="11">
        <f t="shared" si="4"/>
        <v>1391927.96</v>
      </c>
      <c r="F17" s="11">
        <f t="shared" si="3"/>
        <v>0</v>
      </c>
      <c r="H17" s="13"/>
    </row>
    <row r="18" spans="1:8" x14ac:dyDescent="0.2">
      <c r="A18" s="7" t="s">
        <v>21</v>
      </c>
      <c r="B18" s="14">
        <v>-15770621.27</v>
      </c>
      <c r="C18" s="14">
        <v>0</v>
      </c>
      <c r="D18" s="14">
        <v>0</v>
      </c>
      <c r="E18" s="11">
        <f t="shared" si="4"/>
        <v>-15770621.27</v>
      </c>
      <c r="F18" s="11">
        <f t="shared" si="3"/>
        <v>0</v>
      </c>
      <c r="H18" s="13"/>
    </row>
    <row r="19" spans="1:8" x14ac:dyDescent="0.2">
      <c r="A19" s="7" t="s">
        <v>22</v>
      </c>
      <c r="B19" s="14">
        <v>6391867.7699999996</v>
      </c>
      <c r="C19" s="14">
        <v>0</v>
      </c>
      <c r="D19" s="14">
        <v>0</v>
      </c>
      <c r="E19" s="11">
        <f t="shared" si="4"/>
        <v>6391867.7699999996</v>
      </c>
      <c r="F19" s="11">
        <f t="shared" si="3"/>
        <v>0</v>
      </c>
      <c r="H19" s="13"/>
    </row>
    <row r="20" spans="1:8" x14ac:dyDescent="0.2">
      <c r="A20" s="7" t="s">
        <v>23</v>
      </c>
      <c r="B20" s="14">
        <v>0</v>
      </c>
      <c r="C20" s="14">
        <v>0</v>
      </c>
      <c r="D20" s="14">
        <v>0</v>
      </c>
      <c r="E20" s="11">
        <f t="shared" si="4"/>
        <v>0</v>
      </c>
      <c r="F20" s="11">
        <f t="shared" si="3"/>
        <v>0</v>
      </c>
      <c r="H20" s="13"/>
    </row>
    <row r="21" spans="1:8" x14ac:dyDescent="0.2">
      <c r="A21" s="7" t="s">
        <v>24</v>
      </c>
      <c r="B21" s="14">
        <v>0</v>
      </c>
      <c r="C21" s="14">
        <v>0</v>
      </c>
      <c r="D21" s="14">
        <v>0</v>
      </c>
      <c r="E21" s="11">
        <f t="shared" si="4"/>
        <v>0</v>
      </c>
      <c r="F21" s="11">
        <f t="shared" si="3"/>
        <v>0</v>
      </c>
      <c r="H21" s="13"/>
    </row>
    <row r="23" spans="1:8" ht="13.2" x14ac:dyDescent="0.2">
      <c r="A23" s="2" t="s">
        <v>25</v>
      </c>
    </row>
    <row r="28" spans="1:8" ht="12" x14ac:dyDescent="0.2">
      <c r="A28" s="8" t="s">
        <v>26</v>
      </c>
      <c r="B28" s="9"/>
      <c r="C28" s="9"/>
      <c r="D28" s="19" t="s">
        <v>27</v>
      </c>
      <c r="E28" s="19"/>
    </row>
    <row r="29" spans="1:8" ht="12" x14ac:dyDescent="0.2">
      <c r="A29" s="8" t="s">
        <v>28</v>
      </c>
      <c r="B29" s="9"/>
      <c r="C29" s="9"/>
      <c r="D29" s="19" t="s">
        <v>29</v>
      </c>
      <c r="E29" s="19"/>
    </row>
    <row r="30" spans="1:8" ht="12" x14ac:dyDescent="0.2">
      <c r="A30" s="8" t="s">
        <v>30</v>
      </c>
      <c r="B30" s="9"/>
      <c r="C30" s="9"/>
      <c r="D30" s="19" t="s">
        <v>31</v>
      </c>
      <c r="E30" s="19"/>
    </row>
  </sheetData>
  <sheetProtection formatCells="0" formatColumns="0" formatRows="0" autoFilter="0"/>
  <mergeCells count="4">
    <mergeCell ref="A1:F1"/>
    <mergeCell ref="D28:E28"/>
    <mergeCell ref="D29:E29"/>
    <mergeCell ref="D30:E30"/>
  </mergeCells>
  <pageMargins left="0.7" right="0.7" top="0.75" bottom="0.75" header="0.3" footer="0.3"/>
  <pageSetup paperSize="9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00ED53C0-026E-407A-921C-5A741F3461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 lopez</cp:lastModifiedBy>
  <cp:revision/>
  <cp:lastPrinted>2025-04-22T09:49:17Z</cp:lastPrinted>
  <dcterms:created xsi:type="dcterms:W3CDTF">2014-02-09T04:04:15Z</dcterms:created>
  <dcterms:modified xsi:type="dcterms:W3CDTF">2025-10-13T03:48:00Z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