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EFE" sheetId="2" r:id="rId1"/>
  </sheets>
  <definedNames>
    <definedName name="_xlnm._FilterDatabase" localSheetId="0" hidden="1">EFE!#REF!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5" i="2" l="1"/>
  <c r="B55" i="2"/>
  <c r="B54" i="2" s="1"/>
  <c r="C54" i="2"/>
  <c r="C49" i="2"/>
  <c r="B49" i="2"/>
  <c r="C48" i="2"/>
  <c r="C59" i="2" s="1"/>
  <c r="B48" i="2"/>
  <c r="B59" i="2" s="1"/>
  <c r="C41" i="2"/>
  <c r="B41" i="2"/>
  <c r="C36" i="2"/>
  <c r="C45" i="2" s="1"/>
  <c r="B36" i="2"/>
  <c r="B45" i="2" s="1"/>
  <c r="C16" i="2"/>
  <c r="B16" i="2"/>
  <c r="C4" i="2"/>
  <c r="C33" i="2" s="1"/>
  <c r="B4" i="2"/>
  <c r="B33" i="2" s="1"/>
  <c r="C61" i="2" l="1"/>
  <c r="B61" i="2"/>
  <c r="C2" i="2" l="1"/>
</calcChain>
</file>

<file path=xl/sharedStrings.xml><?xml version="1.0" encoding="utf-8"?>
<sst xmlns="http://schemas.openxmlformats.org/spreadsheetml/2006/main" count="64" uniqueCount="56">
  <si>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</si>
  <si>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</si>
  <si>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</si>
  <si>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</si>
  <si>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</si>
  <si>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</si>
  <si>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</si>
  <si>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</si>
  <si>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</si>
  <si>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</si>
  <si>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</si>
  <si>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</si>
  <si>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</si>
  <si>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</si>
  <si>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</si>
  <si>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</si>
  <si>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</si>
  <si>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</si>
  <si>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</si>
  <si>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</si>
  <si>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</si>
  <si>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</si>
  <si>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</si>
  <si>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</si>
  <si>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</si>
  <si>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</si>
  <si>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</si>
  <si>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</si>
  <si>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</si>
  <si>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</si>
  <si>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</si>
  <si>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</si>
  <si>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</si>
  <si>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</si>
  <si>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</si>
  <si>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</si>
  <si>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</si>
  <si>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</si>
  <si>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</si>
  <si>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</si>
  <si>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</si>
  <si>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</si>
  <si>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</si>
  <si>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</si>
  <si>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</si>
  <si>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</si>
  <si>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</si>
  <si>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</si>
  <si>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</si>
  <si>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</si>
  <si>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</si>
  <si>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</si>
  <si>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</si>
  <si>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</si>
  <si>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</si>
  <si>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Flujos de Efectivo
Del 01 de Julio al 30 de Septiembre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</si>
</sst>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top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6" fillId="0" borderId="0" xfId="8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327660</xdr:colOff>
      <xdr:row>0</xdr:row>
      <xdr:rowOff>0</xdr:rowOff>
    </xdr:from>
    <xdr:to>
      <xdr:col>0</xdr:col>
      <xdr:colOff>1082040</xdr:colOff>
      <xdr:row>0</xdr:row>
      <xdr:rowOff>525780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9C1F88-C38D-4FE2-8374-2F421682BD5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0"/>
          <a:ext cx="754380" cy="525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4"/>
  <sheetViews>
    <sheetView tabSelected="1" topLeftCell="A33" zoomScaleNormal="100" workbookViewId="0">
      <selection activeCell="G53" sqref="G53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7" t="s">
        <v>55</v>
      </c>
      <c r="B1" s="18"/>
      <c r="C1" s="19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4">
        <f>SUM(B5:B14)</f>
        <v>118066655.27</v>
      </c>
      <c r="C4" s="14">
        <f>SUM(C5:C14)</f>
        <v>163155383.81999999</v>
      </c>
    </row>
    <row r="5" spans="1:3" ht="11.25" customHeight="1" x14ac:dyDescent="0.2">
      <c r="A5" s="7" t="s">
        <v>3</v>
      </c>
      <c r="B5" s="15">
        <v>3259517.32</v>
      </c>
      <c r="C5" s="15">
        <v>3118768.24</v>
      </c>
    </row>
    <row r="6" spans="1:3" ht="11.25" customHeight="1" x14ac:dyDescent="0.2">
      <c r="A6" s="7" t="s">
        <v>4</v>
      </c>
      <c r="B6" s="15">
        <v>0</v>
      </c>
      <c r="C6" s="15">
        <v>0</v>
      </c>
    </row>
    <row r="7" spans="1:3" ht="11.25" customHeight="1" x14ac:dyDescent="0.2">
      <c r="A7" s="7" t="s">
        <v>5</v>
      </c>
      <c r="B7" s="15">
        <v>0</v>
      </c>
      <c r="C7" s="15">
        <v>0</v>
      </c>
    </row>
    <row r="8" spans="1:3" ht="11.25" customHeight="1" x14ac:dyDescent="0.2">
      <c r="A8" s="7" t="s">
        <v>6</v>
      </c>
      <c r="B8" s="15">
        <v>2866883.43</v>
      </c>
      <c r="C8" s="15">
        <v>3117017.83</v>
      </c>
    </row>
    <row r="9" spans="1:3" ht="11.25" customHeight="1" x14ac:dyDescent="0.2">
      <c r="A9" s="7" t="s">
        <v>7</v>
      </c>
      <c r="B9" s="15">
        <v>284672.58</v>
      </c>
      <c r="C9" s="15">
        <v>135784.88</v>
      </c>
    </row>
    <row r="10" spans="1:3" ht="11.25" customHeight="1" x14ac:dyDescent="0.2">
      <c r="A10" s="7" t="s">
        <v>8</v>
      </c>
      <c r="B10" s="15">
        <v>606069.88</v>
      </c>
      <c r="C10" s="15">
        <v>1031971.84</v>
      </c>
    </row>
    <row r="11" spans="1:3" ht="11.25" customHeight="1" x14ac:dyDescent="0.2">
      <c r="A11" s="7" t="s">
        <v>9</v>
      </c>
      <c r="B11" s="15">
        <v>0</v>
      </c>
      <c r="C11" s="15">
        <v>0</v>
      </c>
    </row>
    <row r="12" spans="1:3" ht="20.399999999999999" x14ac:dyDescent="0.2">
      <c r="A12" s="7" t="s">
        <v>10</v>
      </c>
      <c r="B12" s="15">
        <v>102367567.89</v>
      </c>
      <c r="C12" s="15">
        <v>118251799.09999999</v>
      </c>
    </row>
    <row r="13" spans="1:3" ht="11.25" customHeight="1" x14ac:dyDescent="0.2">
      <c r="A13" s="7" t="s">
        <v>11</v>
      </c>
      <c r="B13" s="15">
        <v>8681944.1699999999</v>
      </c>
      <c r="C13" s="15">
        <v>37500041.93</v>
      </c>
    </row>
    <row r="14" spans="1:3" ht="11.25" customHeight="1" x14ac:dyDescent="0.2">
      <c r="A14" s="7" t="s">
        <v>12</v>
      </c>
      <c r="B14" s="15">
        <v>0</v>
      </c>
      <c r="C14" s="15">
        <v>0</v>
      </c>
    </row>
    <row r="15" spans="1:3" ht="11.25" customHeight="1" x14ac:dyDescent="0.2">
      <c r="A15" s="8"/>
      <c r="B15" s="16"/>
      <c r="C15" s="16"/>
    </row>
    <row r="16" spans="1:3" ht="11.25" customHeight="1" x14ac:dyDescent="0.2">
      <c r="A16" s="6" t="s">
        <v>13</v>
      </c>
      <c r="B16" s="14">
        <f>SUM(B17:B32)</f>
        <v>78536282.060000002</v>
      </c>
      <c r="C16" s="14">
        <f>SUM(C17:C32)</f>
        <v>134629732.08000001</v>
      </c>
    </row>
    <row r="17" spans="1:3" ht="11.25" customHeight="1" x14ac:dyDescent="0.2">
      <c r="A17" s="7" t="s">
        <v>14</v>
      </c>
      <c r="B17" s="15">
        <v>31372864</v>
      </c>
      <c r="C17" s="15">
        <v>42160129.450000003</v>
      </c>
    </row>
    <row r="18" spans="1:3" ht="11.25" customHeight="1" x14ac:dyDescent="0.2">
      <c r="A18" s="7" t="s">
        <v>15</v>
      </c>
      <c r="B18" s="15">
        <v>10155520.050000001</v>
      </c>
      <c r="C18" s="15">
        <v>16674386.279999999</v>
      </c>
    </row>
    <row r="19" spans="1:3" ht="11.25" customHeight="1" x14ac:dyDescent="0.2">
      <c r="A19" s="7" t="s">
        <v>16</v>
      </c>
      <c r="B19" s="15">
        <v>19616574.440000001</v>
      </c>
      <c r="C19" s="15">
        <v>29228056.530000001</v>
      </c>
    </row>
    <row r="20" spans="1:3" ht="11.25" customHeight="1" x14ac:dyDescent="0.2">
      <c r="A20" s="7" t="s">
        <v>17</v>
      </c>
      <c r="B20" s="15">
        <v>0</v>
      </c>
      <c r="C20" s="15">
        <v>0</v>
      </c>
    </row>
    <row r="21" spans="1:3" ht="11.25" customHeight="1" x14ac:dyDescent="0.2">
      <c r="A21" s="7" t="s">
        <v>18</v>
      </c>
      <c r="B21" s="15">
        <v>7412278.5</v>
      </c>
      <c r="C21" s="15">
        <v>9591280.3300000001</v>
      </c>
    </row>
    <row r="22" spans="1:3" ht="11.25" customHeight="1" x14ac:dyDescent="0.2">
      <c r="A22" s="7" t="s">
        <v>19</v>
      </c>
      <c r="B22" s="15">
        <v>0</v>
      </c>
      <c r="C22" s="15">
        <v>0</v>
      </c>
    </row>
    <row r="23" spans="1:3" ht="11.25" customHeight="1" x14ac:dyDescent="0.2">
      <c r="A23" s="7" t="s">
        <v>20</v>
      </c>
      <c r="B23" s="15">
        <v>6382210.4500000002</v>
      </c>
      <c r="C23" s="15">
        <v>30027778.579999998</v>
      </c>
    </row>
    <row r="24" spans="1:3" ht="11.25" customHeight="1" x14ac:dyDescent="0.2">
      <c r="A24" s="7" t="s">
        <v>21</v>
      </c>
      <c r="B24" s="15">
        <v>0</v>
      </c>
      <c r="C24" s="15">
        <v>0</v>
      </c>
    </row>
    <row r="25" spans="1:3" ht="11.25" customHeight="1" x14ac:dyDescent="0.2">
      <c r="A25" s="7" t="s">
        <v>22</v>
      </c>
      <c r="B25" s="15">
        <v>0</v>
      </c>
      <c r="C25" s="15">
        <v>0</v>
      </c>
    </row>
    <row r="26" spans="1:3" ht="11.25" customHeight="1" x14ac:dyDescent="0.2">
      <c r="A26" s="7" t="s">
        <v>23</v>
      </c>
      <c r="B26" s="15">
        <v>0</v>
      </c>
      <c r="C26" s="15">
        <v>0</v>
      </c>
    </row>
    <row r="27" spans="1:3" ht="11.25" customHeight="1" x14ac:dyDescent="0.2">
      <c r="A27" s="7" t="s">
        <v>24</v>
      </c>
      <c r="B27" s="15">
        <v>0</v>
      </c>
      <c r="C27" s="15">
        <v>0</v>
      </c>
    </row>
    <row r="28" spans="1:3" ht="11.25" customHeight="1" x14ac:dyDescent="0.2">
      <c r="A28" s="7" t="s">
        <v>25</v>
      </c>
      <c r="B28" s="15">
        <v>0</v>
      </c>
      <c r="C28" s="15">
        <v>0</v>
      </c>
    </row>
    <row r="29" spans="1:3" ht="11.25" customHeight="1" x14ac:dyDescent="0.2">
      <c r="A29" s="7" t="s">
        <v>26</v>
      </c>
      <c r="B29" s="15">
        <v>0</v>
      </c>
      <c r="C29" s="15">
        <v>0</v>
      </c>
    </row>
    <row r="30" spans="1:3" ht="11.25" customHeight="1" x14ac:dyDescent="0.2">
      <c r="A30" s="7" t="s">
        <v>27</v>
      </c>
      <c r="B30" s="15">
        <v>0</v>
      </c>
      <c r="C30" s="15">
        <v>0</v>
      </c>
    </row>
    <row r="31" spans="1:3" ht="11.25" customHeight="1" x14ac:dyDescent="0.2">
      <c r="A31" s="7" t="s">
        <v>28</v>
      </c>
      <c r="B31" s="15">
        <v>3596834.62</v>
      </c>
      <c r="C31" s="15">
        <v>6948100.9100000001</v>
      </c>
    </row>
    <row r="32" spans="1:3" ht="11.25" customHeight="1" x14ac:dyDescent="0.2">
      <c r="A32" s="7" t="s">
        <v>29</v>
      </c>
      <c r="B32" s="15">
        <v>0</v>
      </c>
      <c r="C32" s="15">
        <v>0</v>
      </c>
    </row>
    <row r="33" spans="1:3" ht="11.25" customHeight="1" x14ac:dyDescent="0.2">
      <c r="A33" s="4" t="s">
        <v>30</v>
      </c>
      <c r="B33" s="14">
        <f>B4-B16</f>
        <v>39530373.209999993</v>
      </c>
      <c r="C33" s="14">
        <f>C4-C16</f>
        <v>28525651.73999998</v>
      </c>
    </row>
    <row r="34" spans="1:3" ht="11.25" customHeight="1" x14ac:dyDescent="0.2">
      <c r="A34" s="9"/>
      <c r="B34" s="16"/>
      <c r="C34" s="16"/>
    </row>
    <row r="35" spans="1:3" ht="11.25" customHeight="1" x14ac:dyDescent="0.2">
      <c r="A35" s="4" t="s">
        <v>31</v>
      </c>
      <c r="B35" s="16"/>
      <c r="C35" s="16"/>
    </row>
    <row r="36" spans="1:3" ht="11.25" customHeight="1" x14ac:dyDescent="0.2">
      <c r="A36" s="6" t="s">
        <v>2</v>
      </c>
      <c r="B36" s="14">
        <f>SUM(B37:B39)</f>
        <v>0</v>
      </c>
      <c r="C36" s="14">
        <f>SUM(C37:C39)</f>
        <v>0</v>
      </c>
    </row>
    <row r="37" spans="1:3" ht="11.25" customHeight="1" x14ac:dyDescent="0.2">
      <c r="A37" s="7" t="s">
        <v>32</v>
      </c>
      <c r="B37" s="15">
        <v>0</v>
      </c>
      <c r="C37" s="15">
        <v>0</v>
      </c>
    </row>
    <row r="38" spans="1:3" ht="11.25" customHeight="1" x14ac:dyDescent="0.2">
      <c r="A38" s="7" t="s">
        <v>33</v>
      </c>
      <c r="B38" s="15">
        <v>0</v>
      </c>
      <c r="C38" s="15">
        <v>0</v>
      </c>
    </row>
    <row r="39" spans="1:3" ht="11.25" customHeight="1" x14ac:dyDescent="0.2">
      <c r="A39" s="7" t="s">
        <v>34</v>
      </c>
      <c r="B39" s="15">
        <v>0</v>
      </c>
      <c r="C39" s="15">
        <v>0</v>
      </c>
    </row>
    <row r="40" spans="1:3" ht="11.25" customHeight="1" x14ac:dyDescent="0.2">
      <c r="A40" s="8"/>
      <c r="B40" s="16"/>
      <c r="C40" s="16"/>
    </row>
    <row r="41" spans="1:3" ht="11.25" customHeight="1" x14ac:dyDescent="0.2">
      <c r="A41" s="6" t="s">
        <v>13</v>
      </c>
      <c r="B41" s="14">
        <f>SUM(B42:B44)</f>
        <v>11981250.449999999</v>
      </c>
      <c r="C41" s="14">
        <f>SUM(C42:C44)</f>
        <v>79259554.190000013</v>
      </c>
    </row>
    <row r="42" spans="1:3" ht="11.25" customHeight="1" x14ac:dyDescent="0.2">
      <c r="A42" s="7" t="s">
        <v>32</v>
      </c>
      <c r="B42" s="15">
        <v>10395625.5</v>
      </c>
      <c r="C42" s="15">
        <v>70724978.790000007</v>
      </c>
    </row>
    <row r="43" spans="1:3" ht="11.25" customHeight="1" x14ac:dyDescent="0.2">
      <c r="A43" s="7" t="s">
        <v>33</v>
      </c>
      <c r="B43" s="15">
        <v>1585624.95</v>
      </c>
      <c r="C43" s="15">
        <v>8534575.4000000004</v>
      </c>
    </row>
    <row r="44" spans="1:3" ht="11.25" customHeight="1" x14ac:dyDescent="0.2">
      <c r="A44" s="7" t="s">
        <v>35</v>
      </c>
      <c r="B44" s="15">
        <v>0</v>
      </c>
      <c r="C44" s="15">
        <v>0</v>
      </c>
    </row>
    <row r="45" spans="1:3" ht="11.25" customHeight="1" x14ac:dyDescent="0.2">
      <c r="A45" s="4" t="s">
        <v>36</v>
      </c>
      <c r="B45" s="14">
        <f>B36-B41</f>
        <v>-11981250.449999999</v>
      </c>
      <c r="C45" s="14">
        <f>C36-C41</f>
        <v>-79259554.190000013</v>
      </c>
    </row>
    <row r="46" spans="1:3" ht="11.25" customHeight="1" x14ac:dyDescent="0.2">
      <c r="A46" s="9"/>
      <c r="B46" s="16"/>
      <c r="C46" s="16"/>
    </row>
    <row r="47" spans="1:3" ht="11.25" customHeight="1" x14ac:dyDescent="0.2">
      <c r="A47" s="4" t="s">
        <v>37</v>
      </c>
      <c r="B47" s="16"/>
      <c r="C47" s="16"/>
    </row>
    <row r="48" spans="1:3" ht="11.25" customHeight="1" x14ac:dyDescent="0.2">
      <c r="A48" s="6" t="s">
        <v>2</v>
      </c>
      <c r="B48" s="14">
        <f>SUM(B49+B52)</f>
        <v>0</v>
      </c>
      <c r="C48" s="14">
        <f>SUM(C49+C52)</f>
        <v>13332106.33</v>
      </c>
    </row>
    <row r="49" spans="1:3" ht="11.25" customHeight="1" x14ac:dyDescent="0.2">
      <c r="A49" s="7" t="s">
        <v>38</v>
      </c>
      <c r="B49" s="15">
        <f>B50+B51</f>
        <v>0</v>
      </c>
      <c r="C49" s="15">
        <f>C50+C51</f>
        <v>3000000</v>
      </c>
    </row>
    <row r="50" spans="1:3" ht="11.25" customHeight="1" x14ac:dyDescent="0.2">
      <c r="A50" s="7" t="s">
        <v>39</v>
      </c>
      <c r="B50" s="15">
        <v>0</v>
      </c>
      <c r="C50" s="15">
        <v>3000000</v>
      </c>
    </row>
    <row r="51" spans="1:3" ht="11.25" customHeight="1" x14ac:dyDescent="0.2">
      <c r="A51" s="7" t="s">
        <v>40</v>
      </c>
      <c r="B51" s="15">
        <v>0</v>
      </c>
      <c r="C51" s="15">
        <v>0</v>
      </c>
    </row>
    <row r="52" spans="1:3" ht="11.25" customHeight="1" x14ac:dyDescent="0.2">
      <c r="A52" s="7" t="s">
        <v>41</v>
      </c>
      <c r="B52" s="15">
        <v>0</v>
      </c>
      <c r="C52" s="15">
        <v>10332106.33</v>
      </c>
    </row>
    <row r="53" spans="1:3" ht="11.25" customHeight="1" x14ac:dyDescent="0.2">
      <c r="A53" s="8"/>
      <c r="B53" s="16"/>
      <c r="C53" s="16"/>
    </row>
    <row r="54" spans="1:3" ht="11.25" customHeight="1" x14ac:dyDescent="0.2">
      <c r="A54" s="6" t="s">
        <v>13</v>
      </c>
      <c r="B54" s="14">
        <f>SUM(B55+B58)</f>
        <v>3504439.68</v>
      </c>
      <c r="C54" s="14">
        <f>SUM(C55+C58)</f>
        <v>4653000</v>
      </c>
    </row>
    <row r="55" spans="1:3" ht="11.25" customHeight="1" x14ac:dyDescent="0.2">
      <c r="A55" s="7" t="s">
        <v>42</v>
      </c>
      <c r="B55" s="15">
        <f>SUM(B56+B57)</f>
        <v>3088478</v>
      </c>
      <c r="C55" s="15">
        <f>SUM(C56+C57)</f>
        <v>4653000</v>
      </c>
    </row>
    <row r="56" spans="1:3" ht="11.25" customHeight="1" x14ac:dyDescent="0.2">
      <c r="A56" s="7" t="s">
        <v>39</v>
      </c>
      <c r="B56" s="15">
        <v>3088478</v>
      </c>
      <c r="C56" s="15">
        <v>4653000</v>
      </c>
    </row>
    <row r="57" spans="1:3" ht="11.25" customHeight="1" x14ac:dyDescent="0.2">
      <c r="A57" s="7" t="s">
        <v>40</v>
      </c>
      <c r="B57" s="15">
        <v>0</v>
      </c>
      <c r="C57" s="15">
        <v>0</v>
      </c>
    </row>
    <row r="58" spans="1:3" ht="11.25" customHeight="1" x14ac:dyDescent="0.2">
      <c r="A58" s="7" t="s">
        <v>43</v>
      </c>
      <c r="B58" s="15">
        <v>415961.68</v>
      </c>
      <c r="C58" s="15">
        <v>0</v>
      </c>
    </row>
    <row r="59" spans="1:3" ht="11.25" customHeight="1" x14ac:dyDescent="0.2">
      <c r="A59" s="4" t="s">
        <v>44</v>
      </c>
      <c r="B59" s="14">
        <f>B48-B54</f>
        <v>-3504439.68</v>
      </c>
      <c r="C59" s="14">
        <f>C48-C54</f>
        <v>8679106.3300000001</v>
      </c>
    </row>
    <row r="60" spans="1:3" ht="11.25" customHeight="1" x14ac:dyDescent="0.2">
      <c r="A60" s="9"/>
      <c r="B60" s="16"/>
      <c r="C60" s="16"/>
    </row>
    <row r="61" spans="1:3" ht="11.25" customHeight="1" x14ac:dyDescent="0.2">
      <c r="A61" s="4" t="s">
        <v>45</v>
      </c>
      <c r="B61" s="14">
        <f>B59+B45+B33</f>
        <v>24044683.079999994</v>
      </c>
      <c r="C61" s="14">
        <f>C59+C45+C33</f>
        <v>-42054796.120000035</v>
      </c>
    </row>
    <row r="62" spans="1:3" ht="11.25" customHeight="1" x14ac:dyDescent="0.2">
      <c r="A62" s="9"/>
      <c r="B62" s="16"/>
      <c r="C62" s="16"/>
    </row>
    <row r="63" spans="1:3" ht="11.25" customHeight="1" x14ac:dyDescent="0.2">
      <c r="A63" s="4" t="s">
        <v>46</v>
      </c>
      <c r="B63" s="14">
        <v>5177368.57</v>
      </c>
      <c r="C63" s="14">
        <v>47232164.689999998</v>
      </c>
    </row>
    <row r="64" spans="1:3" ht="11.25" customHeight="1" x14ac:dyDescent="0.2">
      <c r="A64" s="9"/>
      <c r="B64" s="16"/>
      <c r="C64" s="16"/>
    </row>
    <row r="65" spans="1:3" ht="11.25" customHeight="1" x14ac:dyDescent="0.2">
      <c r="A65" s="4" t="s">
        <v>47</v>
      </c>
      <c r="B65" s="14">
        <v>29222051.649999999</v>
      </c>
      <c r="C65" s="14">
        <v>5177368.57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20" t="s">
        <v>48</v>
      </c>
      <c r="B68" s="21"/>
      <c r="C68" s="21"/>
    </row>
    <row r="72" spans="1:3" ht="12" x14ac:dyDescent="0.2">
      <c r="A72" s="13" t="s">
        <v>49</v>
      </c>
      <c r="B72" s="22" t="s">
        <v>50</v>
      </c>
      <c r="C72" s="22"/>
    </row>
    <row r="73" spans="1:3" ht="12" x14ac:dyDescent="0.2">
      <c r="A73" s="13" t="s">
        <v>51</v>
      </c>
      <c r="B73" s="22" t="s">
        <v>52</v>
      </c>
      <c r="C73" s="22"/>
    </row>
    <row r="74" spans="1:3" ht="12" x14ac:dyDescent="0.2">
      <c r="A74" s="13" t="s">
        <v>53</v>
      </c>
      <c r="B74" s="22" t="s">
        <v>54</v>
      </c>
      <c r="C74" s="22"/>
    </row>
  </sheetData>
  <sheetProtection formatCells="0" formatColumns="0" formatRows="0" autoFilter="0"/>
  <mergeCells count="5">
    <mergeCell ref="A1:C1"/>
    <mergeCell ref="A68:C68"/>
    <mergeCell ref="B72:C72"/>
    <mergeCell ref="B73:C73"/>
    <mergeCell ref="B74:C74"/>
  </mergeCells>
  <pageMargins left="0.70866141732283472" right="0.70866141732283472" top="0.55118110236220474" bottom="0.74803149606299213" header="0.31496062992125984" footer="0.31496062992125984"/>
  <pageSetup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dcterms:created xsi:type="dcterms:W3CDTF">2012-12-11T20:31:36Z</dcterms:created>
  <dcterms:modified xsi:type="dcterms:W3CDTF">2025-10-13T04:27:02Z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