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5\"/>
    </mc:Choice>
  </mc:AlternateContent>
  <xr:revisionPtr revIDLastSave="0" documentId="13_ncr:1_{A36EB9AD-03F6-48A9-8E45-FF11190200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" l="1"/>
  <c r="G34" i="1" s="1"/>
  <c r="D33" i="1"/>
  <c r="G33" i="1" s="1"/>
  <c r="D32" i="1"/>
  <c r="G32" i="1" s="1"/>
  <c r="D31" i="1"/>
  <c r="G31" i="1" s="1"/>
  <c r="G30" i="1" s="1"/>
  <c r="F30" i="1"/>
  <c r="E30" i="1"/>
  <c r="C30" i="1"/>
  <c r="B30" i="1"/>
  <c r="D29" i="1"/>
  <c r="G29" i="1" s="1"/>
  <c r="D28" i="1"/>
  <c r="D27" i="1"/>
  <c r="G27" i="1" s="1"/>
  <c r="D26" i="1"/>
  <c r="G26" i="1" s="1"/>
  <c r="F25" i="1"/>
  <c r="E25" i="1"/>
  <c r="C25" i="1"/>
  <c r="B25" i="1"/>
  <c r="D24" i="1"/>
  <c r="D23" i="1"/>
  <c r="G23" i="1" s="1"/>
  <c r="F22" i="1"/>
  <c r="E22" i="1"/>
  <c r="C22" i="1"/>
  <c r="B22" i="1"/>
  <c r="D21" i="1"/>
  <c r="G21" i="1" s="1"/>
  <c r="D20" i="1"/>
  <c r="G20" i="1" s="1"/>
  <c r="D19" i="1"/>
  <c r="G19" i="1" s="1"/>
  <c r="F18" i="1"/>
  <c r="E18" i="1"/>
  <c r="C18" i="1"/>
  <c r="B18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F9" i="1"/>
  <c r="E9" i="1"/>
  <c r="C9" i="1"/>
  <c r="B9" i="1"/>
  <c r="D8" i="1"/>
  <c r="G8" i="1" s="1"/>
  <c r="D7" i="1"/>
  <c r="F6" i="1"/>
  <c r="E6" i="1"/>
  <c r="E5" i="1" s="1"/>
  <c r="E36" i="1" s="1"/>
  <c r="C6" i="1"/>
  <c r="B6" i="1"/>
  <c r="D25" i="1" l="1"/>
  <c r="D30" i="1"/>
  <c r="F5" i="1"/>
  <c r="F36" i="1" s="1"/>
  <c r="B5" i="1"/>
  <c r="B36" i="1" s="1"/>
  <c r="G18" i="1"/>
  <c r="D22" i="1"/>
  <c r="C5" i="1"/>
  <c r="C36" i="1" s="1"/>
  <c r="D6" i="1"/>
  <c r="D9" i="1"/>
  <c r="G10" i="1"/>
  <c r="G9" i="1" s="1"/>
  <c r="G24" i="1"/>
  <c r="G22" i="1" s="1"/>
  <c r="D18" i="1"/>
  <c r="G28" i="1"/>
  <c r="G25" i="1" s="1"/>
  <c r="G7" i="1"/>
  <c r="G6" i="1" s="1"/>
  <c r="D5" i="1" l="1"/>
  <c r="D36" i="1" s="1"/>
  <c r="G5" i="1"/>
  <c r="G36" i="1" s="1"/>
</calcChain>
</file>

<file path=xl/sharedStrings.xml><?xml version="1.0" encoding="utf-8"?>
<sst xmlns="http://schemas.openxmlformats.org/spreadsheetml/2006/main" count="47" uniqueCount="47">
  <si>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</si>
  <si>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</si>
  <si>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</si>
  <si>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</si>
  <si>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</si>
  <si>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</si>
  <si>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</si>
  <si>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</si>
  <si>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</si>
  <si>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</si>
  <si>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</si>
  <si>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</si>
  <si>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</si>
  <si>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</si>
  <si>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</si>
  <si>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</si>
  <si>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</si>
  <si>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</si>
  <si>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</si>
  <si>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</si>
  <si>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</si>
  <si>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</si>
  <si>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</si>
  <si>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</si>
  <si>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</si>
  <si>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</si>
  <si>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</si>
  <si>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</si>
  <si>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</si>
  <si>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</si>
  <si>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</si>
  <si>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</si>
  <si>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</si>
  <si>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</si>
  <si>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</si>
  <si>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</si>
  <si>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</si>
  <si>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</si>
  <si>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</si>
  <si>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</si>
  <si>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</si>
  <si>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</si>
  <si>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</si>
  <si>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</si>
  <si>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</si>
  <si>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</si>
  <si>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Gasto por Categoría Programática
Del 01 de Enero al 31 de Marzo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</si>
</sst>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9" xfId="9" applyFont="1" applyBorder="1" applyAlignment="1">
      <alignment horizontal="center" vertical="center"/>
    </xf>
    <xf numFmtId="0" fontId="2" fillId="0" borderId="0" xfId="9" applyFont="1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10" fillId="0" borderId="0" xfId="8" applyFont="1" applyAlignment="1" applyProtection="1">
      <alignment horizontal="center" vertical="top"/>
      <protection locked="0"/>
    </xf>
    <xf numFmtId="0" fontId="7" fillId="3" borderId="12" xfId="9" applyFont="1" applyFill="1" applyBorder="1" applyAlignment="1">
      <alignment horizontal="center" vertical="center" wrapText="1"/>
    </xf>
    <xf numFmtId="3" fontId="7" fillId="0" borderId="12" xfId="0" applyNumberFormat="1" applyFont="1" applyBorder="1" applyAlignment="1" applyProtection="1">
      <alignment horizontal="right"/>
      <protection locked="0"/>
    </xf>
    <xf numFmtId="3" fontId="7" fillId="0" borderId="12" xfId="0" applyNumberFormat="1" applyFont="1" applyBorder="1" applyProtection="1">
      <protection locked="0"/>
    </xf>
    <xf numFmtId="3" fontId="2" fillId="0" borderId="12" xfId="0" applyNumberFormat="1" applyFont="1" applyBorder="1" applyProtection="1">
      <protection locked="0"/>
    </xf>
    <xf numFmtId="3" fontId="7" fillId="0" borderId="8" xfId="0" applyNumberFormat="1" applyFont="1" applyBorder="1" applyProtection="1">
      <protection locked="0"/>
    </xf>
    <xf numFmtId="0" fontId="10" fillId="0" borderId="0" xfId="8" applyFont="1" applyAlignment="1" applyProtection="1">
      <alignment horizontal="center" vertical="top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13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569595</xdr:colOff>
      <xdr:row>0</xdr:row>
      <xdr:rowOff>47624</xdr:rowOff>
    </xdr:from>
    <xdr:to>
      <xdr:col>0</xdr:col>
      <xdr:colOff>1133475</xdr:colOff>
      <xdr:row>0</xdr:row>
      <xdr:rowOff>514349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DE77BE-FBFD-4550-8458-DB9EFD67EA8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" y="47624"/>
          <a:ext cx="563880" cy="466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7"/>
  <sheetViews>
    <sheetView showGridLines="0" tabSelected="1" zoomScaleNormal="100" zoomScaleSheetLayoutView="90" workbookViewId="0">
      <selection activeCell="A2" sqref="A1:A104857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45" customHeight="1" x14ac:dyDescent="0.2">
      <c r="A1" s="25" t="s">
        <v>46</v>
      </c>
      <c r="B1" s="26"/>
      <c r="C1" s="26"/>
      <c r="D1" s="26"/>
      <c r="E1" s="26"/>
      <c r="F1" s="26"/>
      <c r="G1" s="27"/>
    </row>
    <row r="2" spans="1:7" ht="14.45" customHeight="1" x14ac:dyDescent="0.2">
      <c r="A2" s="28" t="s">
        <v>0</v>
      </c>
      <c r="B2" s="22" t="s">
        <v>1</v>
      </c>
      <c r="C2" s="23"/>
      <c r="D2" s="23"/>
      <c r="E2" s="23"/>
      <c r="F2" s="24"/>
      <c r="G2" s="20" t="s">
        <v>2</v>
      </c>
    </row>
    <row r="3" spans="1:7" ht="22.5" x14ac:dyDescent="0.2">
      <c r="A3" s="29"/>
      <c r="B3" s="9" t="s">
        <v>3</v>
      </c>
      <c r="C3" s="5" t="s">
        <v>4</v>
      </c>
      <c r="D3" s="5" t="s">
        <v>5</v>
      </c>
      <c r="E3" s="5" t="s">
        <v>6</v>
      </c>
      <c r="F3" s="10" t="s">
        <v>7</v>
      </c>
      <c r="G3" s="21"/>
    </row>
    <row r="4" spans="1:7" x14ac:dyDescent="0.2">
      <c r="A4" s="7"/>
      <c r="B4" s="14"/>
      <c r="C4" s="14"/>
      <c r="D4" s="14"/>
      <c r="E4" s="14"/>
      <c r="F4" s="14"/>
      <c r="G4" s="14"/>
    </row>
    <row r="5" spans="1:7" x14ac:dyDescent="0.2">
      <c r="A5" s="8" t="s">
        <v>8</v>
      </c>
      <c r="B5" s="15">
        <f>+B6+B9+B18+B22+B25+B30</f>
        <v>147124900.00000003</v>
      </c>
      <c r="C5" s="15">
        <f t="shared" ref="C5:G5" si="0">+C6+C9+C18+C22+C25+C30</f>
        <v>6437580.3399999999</v>
      </c>
      <c r="D5" s="15">
        <f t="shared" si="0"/>
        <v>153562480.34</v>
      </c>
      <c r="E5" s="15">
        <f t="shared" si="0"/>
        <v>30224276.380000003</v>
      </c>
      <c r="F5" s="15">
        <f t="shared" si="0"/>
        <v>30224276.380000003</v>
      </c>
      <c r="G5" s="15">
        <f t="shared" si="0"/>
        <v>123338203.95999999</v>
      </c>
    </row>
    <row r="6" spans="1:7" x14ac:dyDescent="0.2">
      <c r="A6" s="11" t="s">
        <v>9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</row>
    <row r="7" spans="1:7" x14ac:dyDescent="0.2">
      <c r="A7" s="12" t="s">
        <v>10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</row>
    <row r="8" spans="1:7" x14ac:dyDescent="0.2">
      <c r="A8" s="12" t="s">
        <v>11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</row>
    <row r="9" spans="1:7" x14ac:dyDescent="0.2">
      <c r="A9" s="11" t="s">
        <v>12</v>
      </c>
      <c r="B9" s="16">
        <f>SUM(B10:B17)</f>
        <v>136260081.16000003</v>
      </c>
      <c r="C9" s="16">
        <f>SUM(C10:C17)</f>
        <v>6092041.3399999999</v>
      </c>
      <c r="D9" s="16">
        <f t="shared" ref="D9:G9" si="2">SUM(D10:D17)</f>
        <v>142352122.5</v>
      </c>
      <c r="E9" s="16">
        <f t="shared" si="2"/>
        <v>28330969.600000001</v>
      </c>
      <c r="F9" s="16">
        <f t="shared" si="2"/>
        <v>28330969.600000001</v>
      </c>
      <c r="G9" s="16">
        <f t="shared" si="2"/>
        <v>114021152.89999999</v>
      </c>
    </row>
    <row r="10" spans="1:7" x14ac:dyDescent="0.2">
      <c r="A10" s="12" t="s">
        <v>13</v>
      </c>
      <c r="B10" s="17">
        <v>104224095.40000001</v>
      </c>
      <c r="C10" s="17">
        <v>226387.07</v>
      </c>
      <c r="D10" s="17">
        <f t="shared" ref="D10:D17" si="3">B10+C10</f>
        <v>104450482.47</v>
      </c>
      <c r="E10" s="17">
        <v>18698129.300000001</v>
      </c>
      <c r="F10" s="17">
        <v>18698129.300000001</v>
      </c>
      <c r="G10" s="17">
        <f t="shared" ref="G10:G17" si="4">D10-E10</f>
        <v>85752353.170000002</v>
      </c>
    </row>
    <row r="11" spans="1:7" x14ac:dyDescent="0.2">
      <c r="A11" s="12" t="s">
        <v>14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</row>
    <row r="12" spans="1:7" x14ac:dyDescent="0.2">
      <c r="A12" s="12" t="s">
        <v>15</v>
      </c>
      <c r="B12" s="17">
        <v>1307906.08</v>
      </c>
      <c r="C12" s="17">
        <v>0</v>
      </c>
      <c r="D12" s="17">
        <f t="shared" si="3"/>
        <v>1307906.08</v>
      </c>
      <c r="E12" s="17">
        <v>153480.78</v>
      </c>
      <c r="F12" s="17">
        <v>153480.78</v>
      </c>
      <c r="G12" s="17">
        <f t="shared" si="4"/>
        <v>1154425.3</v>
      </c>
    </row>
    <row r="13" spans="1:7" x14ac:dyDescent="0.2">
      <c r="A13" s="12" t="s">
        <v>16</v>
      </c>
      <c r="B13" s="17">
        <v>1608079.68</v>
      </c>
      <c r="C13" s="17">
        <v>0</v>
      </c>
      <c r="D13" s="17">
        <f t="shared" si="3"/>
        <v>1608079.68</v>
      </c>
      <c r="E13" s="17">
        <v>307181.93</v>
      </c>
      <c r="F13" s="17">
        <v>307181.93</v>
      </c>
      <c r="G13" s="17">
        <f t="shared" si="4"/>
        <v>1300897.75</v>
      </c>
    </row>
    <row r="14" spans="1:7" x14ac:dyDescent="0.2">
      <c r="A14" s="12" t="s">
        <v>17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</row>
    <row r="15" spans="1:7" x14ac:dyDescent="0.2">
      <c r="A15" s="12" t="s">
        <v>18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</row>
    <row r="16" spans="1:7" x14ac:dyDescent="0.2">
      <c r="A16" s="12" t="s">
        <v>19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</row>
    <row r="17" spans="1:7" x14ac:dyDescent="0.2">
      <c r="A17" s="12" t="s">
        <v>20</v>
      </c>
      <c r="B17" s="17">
        <v>29120000</v>
      </c>
      <c r="C17" s="17">
        <v>5865654.2699999996</v>
      </c>
      <c r="D17" s="17">
        <f t="shared" si="3"/>
        <v>34985654.269999996</v>
      </c>
      <c r="E17" s="17">
        <v>9172177.5899999999</v>
      </c>
      <c r="F17" s="17">
        <v>9172177.5899999999</v>
      </c>
      <c r="G17" s="17">
        <f t="shared" si="4"/>
        <v>25813476.679999996</v>
      </c>
    </row>
    <row r="18" spans="1:7" x14ac:dyDescent="0.2">
      <c r="A18" s="11" t="s">
        <v>21</v>
      </c>
      <c r="B18" s="16">
        <f>SUM(B19:B21)</f>
        <v>10864818.84</v>
      </c>
      <c r="C18" s="16">
        <f>SUM(C19:C21)</f>
        <v>345539</v>
      </c>
      <c r="D18" s="16">
        <f t="shared" ref="D18:G18" si="5">SUM(D19:D21)</f>
        <v>11210357.84</v>
      </c>
      <c r="E18" s="16">
        <f t="shared" si="5"/>
        <v>1893306.7799999998</v>
      </c>
      <c r="F18" s="16">
        <f t="shared" si="5"/>
        <v>1893306.7799999998</v>
      </c>
      <c r="G18" s="16">
        <f t="shared" si="5"/>
        <v>9317051.0600000005</v>
      </c>
    </row>
    <row r="19" spans="1:7" x14ac:dyDescent="0.2">
      <c r="A19" s="12" t="s">
        <v>22</v>
      </c>
      <c r="B19" s="17">
        <v>9616188.0700000003</v>
      </c>
      <c r="C19" s="17">
        <v>305539</v>
      </c>
      <c r="D19" s="17">
        <f t="shared" ref="D19:D21" si="6">B19+C19</f>
        <v>9921727.0700000003</v>
      </c>
      <c r="E19" s="17">
        <v>1513498.64</v>
      </c>
      <c r="F19" s="17">
        <v>1513498.64</v>
      </c>
      <c r="G19" s="17">
        <f t="shared" ref="G19:G21" si="7">D19-E19</f>
        <v>8408228.4299999997</v>
      </c>
    </row>
    <row r="20" spans="1:7" x14ac:dyDescent="0.2">
      <c r="A20" s="12" t="s">
        <v>23</v>
      </c>
      <c r="B20" s="17">
        <v>1248630.77</v>
      </c>
      <c r="C20" s="17">
        <v>40000</v>
      </c>
      <c r="D20" s="17">
        <f t="shared" si="6"/>
        <v>1288630.77</v>
      </c>
      <c r="E20" s="17">
        <v>379808.14</v>
      </c>
      <c r="F20" s="17">
        <v>379808.14</v>
      </c>
      <c r="G20" s="17">
        <f t="shared" si="7"/>
        <v>908822.63</v>
      </c>
    </row>
    <row r="21" spans="1:7" x14ac:dyDescent="0.2">
      <c r="A21" s="12" t="s">
        <v>24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</row>
    <row r="22" spans="1:7" x14ac:dyDescent="0.2">
      <c r="A22" s="11" t="s">
        <v>25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</row>
    <row r="23" spans="1:7" x14ac:dyDescent="0.2">
      <c r="A23" s="12" t="s">
        <v>26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</row>
    <row r="24" spans="1:7" x14ac:dyDescent="0.2">
      <c r="A24" s="12" t="s">
        <v>27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</row>
    <row r="25" spans="1:7" x14ac:dyDescent="0.2">
      <c r="A25" s="11" t="s">
        <v>28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</row>
    <row r="26" spans="1:7" x14ac:dyDescent="0.2">
      <c r="A26" s="12" t="s">
        <v>29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</row>
    <row r="27" spans="1:7" x14ac:dyDescent="0.2">
      <c r="A27" s="12" t="s">
        <v>30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</row>
    <row r="28" spans="1:7" x14ac:dyDescent="0.2">
      <c r="A28" s="12" t="s">
        <v>31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</row>
    <row r="29" spans="1:7" x14ac:dyDescent="0.2">
      <c r="A29" s="12" t="s">
        <v>32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</row>
    <row r="30" spans="1:7" x14ac:dyDescent="0.2">
      <c r="A30" s="11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</row>
    <row r="31" spans="1:7" x14ac:dyDescent="0.2">
      <c r="A31" s="12" t="s">
        <v>34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</row>
    <row r="32" spans="1:7" x14ac:dyDescent="0.2">
      <c r="A32" s="6" t="s">
        <v>35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</row>
    <row r="33" spans="1:7" x14ac:dyDescent="0.2">
      <c r="A33" s="6" t="s">
        <v>36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</row>
    <row r="34" spans="1:7" x14ac:dyDescent="0.2">
      <c r="A34" s="6" t="s">
        <v>37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</row>
    <row r="35" spans="1:7" x14ac:dyDescent="0.2">
      <c r="A35" s="3"/>
      <c r="B35" s="16"/>
      <c r="C35" s="16"/>
      <c r="D35" s="16"/>
      <c r="E35" s="16"/>
      <c r="F35" s="16"/>
      <c r="G35" s="16"/>
    </row>
    <row r="36" spans="1:7" x14ac:dyDescent="0.2">
      <c r="A36" s="4" t="s">
        <v>38</v>
      </c>
      <c r="B36" s="18">
        <f t="shared" ref="B36:G36" si="17">+B5+B32+B33+B34</f>
        <v>147124900.00000003</v>
      </c>
      <c r="C36" s="18">
        <f t="shared" si="17"/>
        <v>6437580.3399999999</v>
      </c>
      <c r="D36" s="18">
        <f t="shared" si="17"/>
        <v>153562480.34</v>
      </c>
      <c r="E36" s="18">
        <f t="shared" si="17"/>
        <v>30224276.380000003</v>
      </c>
      <c r="F36" s="18">
        <f t="shared" si="17"/>
        <v>30224276.380000003</v>
      </c>
      <c r="G36" s="18">
        <f t="shared" si="17"/>
        <v>123338203.95999999</v>
      </c>
    </row>
    <row r="39" spans="1:7" x14ac:dyDescent="0.2">
      <c r="A39" s="1" t="s">
        <v>39</v>
      </c>
    </row>
    <row r="44" spans="1:7" ht="12" x14ac:dyDescent="0.2">
      <c r="A44" s="13" t="s">
        <v>40</v>
      </c>
      <c r="C44" s="19" t="s">
        <v>41</v>
      </c>
      <c r="D44" s="19"/>
    </row>
    <row r="45" spans="1:7" ht="12" x14ac:dyDescent="0.2">
      <c r="A45" s="13" t="s">
        <v>42</v>
      </c>
      <c r="C45" s="19" t="s">
        <v>43</v>
      </c>
      <c r="D45" s="19"/>
    </row>
    <row r="46" spans="1:7" ht="12" x14ac:dyDescent="0.2">
      <c r="A46" s="13" t="s">
        <v>44</v>
      </c>
      <c r="C46" s="19" t="s">
        <v>45</v>
      </c>
      <c r="D46" s="19"/>
    </row>
    <row r="47" spans="1:7" ht="15" x14ac:dyDescent="0.25">
      <c r="A47"/>
    </row>
  </sheetData>
  <sheetProtection formatCells="0" formatColumns="0" formatRows="0" autoFilter="0"/>
  <protectedRanges>
    <protectedRange sqref="A37:G38 A49:G65522 E39:G48" name="Rango1"/>
    <protectedRange sqref="A10:A17 A19:A21 A23:A24 A26:A29 A31 A7:A8 A35" name="Rango1_3"/>
    <protectedRange sqref="A36" name="Rango1_1_2"/>
    <protectedRange sqref="A47:D48" name="Rango1_1"/>
    <protectedRange sqref="B6:G35" name="Rango1_3_1"/>
    <protectedRange sqref="B4:G5" name="Rango1_2_2_1"/>
    <protectedRange sqref="B36:G36" name="Rango1_1_2_1"/>
  </protectedRanges>
  <mergeCells count="7">
    <mergeCell ref="C45:D45"/>
    <mergeCell ref="C46:D46"/>
    <mergeCell ref="G2:G3"/>
    <mergeCell ref="B2:F2"/>
    <mergeCell ref="A1:G1"/>
    <mergeCell ref="A2:A3"/>
    <mergeCell ref="C44:D44"/>
  </mergeCells>
  <pageMargins left="0.70866141732283472" right="0.70866141732283472" top="0.74803149606299213" bottom="0.74803149606299213" header="0.31496062992125984" footer="0.31496062992125984"/>
  <pageSetup scale="78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2025-04-22T10:20:32Z</cp:lastPrinted>
  <dcterms:created xsi:type="dcterms:W3CDTF">2012-12-11T21:13:37Z</dcterms:created>
  <dcterms:modified xsi:type="dcterms:W3CDTF">2025-04-22T10:34:07Z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