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E:\INF LAPTOP\1ER TRIMESTRE 2023\TERCER TRIMESTRE 2024\"/>
    </mc:Choice>
  </mc:AlternateContent>
  <xr:revisionPtr revIDLastSave="0" documentId="13_ncr:1_{DDBD3CF9-F5DA-4F9C-9A19-4070B93A9ED8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EAA" sheetId="1" r:id="rId1"/>
  </sheets>
  <definedNames>
    <definedName name="_xlnm._FilterDatabase" localSheetId="0" hidden="1">EAA!$A$2:$F$21</definedName>
    <definedName name="_xlnm.Print_Area" localSheetId="0">EAA!$A$1:$F$33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9" i="1" l="1"/>
  <c r="F19" i="1" s="1"/>
  <c r="E18" i="1"/>
  <c r="F18" i="1" s="1"/>
  <c r="E17" i="1"/>
  <c r="F17" i="1" s="1"/>
  <c r="E16" i="1"/>
  <c r="F16" i="1" s="1"/>
  <c r="E15" i="1"/>
  <c r="F15" i="1" s="1"/>
  <c r="E7" i="1"/>
  <c r="F7" i="1" s="1"/>
  <c r="F6" i="1"/>
  <c r="E6" i="1"/>
  <c r="E5" i="1"/>
  <c r="F5" i="1" s="1"/>
  <c r="E4" i="1" l="1"/>
  <c r="E21" i="1"/>
  <c r="F21" i="1" s="1"/>
  <c r="E20" i="1"/>
  <c r="F20" i="1" s="1"/>
  <c r="E14" i="1"/>
  <c r="F14" i="1" s="1"/>
  <c r="E13" i="1"/>
  <c r="F13" i="1" s="1"/>
  <c r="D12" i="1"/>
  <c r="C12" i="1"/>
  <c r="B12" i="1"/>
  <c r="E12" i="1" s="1"/>
  <c r="F11" i="1"/>
  <c r="E11" i="1"/>
  <c r="F10" i="1"/>
  <c r="E10" i="1"/>
  <c r="F9" i="1"/>
  <c r="E9" i="1"/>
  <c r="F8" i="1"/>
  <c r="E8" i="1"/>
  <c r="F4" i="1"/>
  <c r="D4" i="1"/>
  <c r="D3" i="1" s="1"/>
  <c r="C4" i="1"/>
  <c r="C3" i="1" s="1"/>
  <c r="B4" i="1"/>
  <c r="B3" i="1" s="1"/>
  <c r="E3" i="1" l="1"/>
  <c r="F12" i="1"/>
  <c r="F3" i="1" s="1"/>
</calcChain>
</file>

<file path=xl/sharedStrings.xml><?xml version="1.0" encoding="utf-8"?>
<sst xmlns="http://schemas.openxmlformats.org/spreadsheetml/2006/main" count="33" uniqueCount="33">
  <si>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</si>
  <si>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</si>
  <si>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</si>
  <si>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</si>
  <si>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</si>
  <si>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</si>
  <si>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</si>
  <si>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</si>
  <si>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</si>
  <si>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</si>
  <si>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</si>
  <si>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</si>
  <si>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</si>
  <si>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</si>
  <si>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</si>
  <si>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</si>
  <si>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</si>
  <si>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</si>
  <si>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</si>
  <si>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</si>
  <si>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</si>
  <si>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</si>
  <si>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</si>
  <si>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</si>
  <si>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</si>
  <si>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</si>
  <si>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____________________________________</t>
  </si>
  <si>
    <t>_________________________________</t>
  </si>
  <si>
    <t>LIC. JUAN DIEGO RAMÍREZ RINCÓN</t>
  </si>
  <si>
    <t>T.C. KARLA GRISELDA LÓPEZ ESTRADA</t>
  </si>
  <si>
    <t xml:space="preserve">PRESIDENTE  MUNICIPAL </t>
  </si>
  <si>
    <t>TESORERA MUNICIPAL</t>
  </si>
  <si>
    <t>MUNICIPIO DE VICTORIA, GTO.
Estado Analítico del Activo
Del 01 de Enero al 30 de Septiembre 2024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</si>
</sst>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8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9"/>
      <name val="Arial"/>
      <family val="2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19">
    <xf numFmtId="0" fontId="0" fillId="0" borderId="0" xfId="0"/>
    <xf numFmtId="0" fontId="0" fillId="0" borderId="0" xfId="0" applyProtection="1">
      <protection locked="0"/>
    </xf>
    <xf numFmtId="0" fontId="1" fillId="0" borderId="0" xfId="8" applyAlignment="1" applyProtection="1">
      <alignment horizontal="left" vertical="top" indent="1"/>
      <protection locked="0"/>
    </xf>
    <xf numFmtId="0" fontId="2" fillId="2" borderId="4" xfId="8" applyFont="1" applyFill="1" applyBorder="1" applyAlignment="1">
      <alignment horizontal="center" vertical="center" wrapText="1"/>
    </xf>
    <xf numFmtId="4" fontId="2" fillId="2" borderId="4" xfId="8" applyNumberFormat="1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indent="1"/>
    </xf>
    <xf numFmtId="0" fontId="2" fillId="0" borderId="4" xfId="8" applyFont="1" applyBorder="1" applyAlignment="1">
      <alignment horizontal="left" vertical="top" indent="2"/>
    </xf>
    <xf numFmtId="0" fontId="3" fillId="0" borderId="4" xfId="8" applyFont="1" applyBorder="1" applyAlignment="1">
      <alignment horizontal="left" vertical="top" indent="2"/>
    </xf>
    <xf numFmtId="0" fontId="6" fillId="0" borderId="0" xfId="8" applyFont="1" applyAlignment="1" applyProtection="1">
      <alignment horizontal="center" vertical="center" wrapText="1"/>
      <protection locked="0"/>
    </xf>
    <xf numFmtId="0" fontId="7" fillId="0" borderId="0" xfId="0" applyFont="1" applyProtection="1">
      <protection locked="0"/>
    </xf>
    <xf numFmtId="3" fontId="2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vertical="top" wrapText="1"/>
      <protection locked="0"/>
    </xf>
    <xf numFmtId="3" fontId="3" fillId="0" borderId="4" xfId="8" applyNumberFormat="1" applyFont="1" applyBorder="1" applyAlignment="1" applyProtection="1">
      <alignment wrapText="1"/>
      <protection locked="0"/>
    </xf>
    <xf numFmtId="3" fontId="0" fillId="0" borderId="0" xfId="0" applyNumberFormat="1" applyProtection="1"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4" fontId="6" fillId="0" borderId="0" xfId="8" applyNumberFormat="1" applyFont="1" applyAlignment="1" applyProtection="1">
      <alignment horizontal="center" vertical="center"/>
      <protection locked="0"/>
    </xf>
    <xf numFmtId="4" fontId="6" fillId="0" borderId="0" xfId="8" applyNumberFormat="1" applyFont="1" applyAlignment="1" applyProtection="1">
      <alignment horizontal="center" vertical="top"/>
      <protection locked="0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352425</xdr:colOff>
      <xdr:row>0</xdr:row>
      <xdr:rowOff>47625</xdr:rowOff>
    </xdr:from>
    <xdr:to>
      <xdr:col>0</xdr:col>
      <xdr:colOff>1350064</xdr:colOff>
      <xdr:row>0</xdr:row>
      <xdr:rowOff>533399</xdr:rowOff>
    </xdr:to>
    <xdr:pic>
      <xdr:nvPicPr>
        <xdr:cNvPr id="2" name="1 Imagen">
          <a:extLst>
            <a:ext uri="{FF2B5EF4-FFF2-40B4-BE49-F238E27FC236}">
              <a16:creationId xmlns:a16="http://schemas.microsoft.com/office/drawing/2014/main" id="{AE35D7FB-6FB8-4AB0-89AF-4E064DB0A7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52425" y="47625"/>
          <a:ext cx="997639" cy="4857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28"/>
  <sheetViews>
    <sheetView tabSelected="1" zoomScaleNormal="100" workbookViewId="0">
      <selection activeCell="H11" sqref="H11"/>
    </sheetView>
  </sheetViews>
  <sheetFormatPr baseColWidth="10" defaultColWidth="12" defaultRowHeight="11.25" x14ac:dyDescent="0.2"/>
  <cols>
    <col min="1" max="1" width="65.83203125" style="1" customWidth="1"/>
    <col min="2" max="6" width="20.83203125" style="1" customWidth="1"/>
    <col min="7" max="16384" width="12" style="1"/>
  </cols>
  <sheetData>
    <row r="1" spans="1:7" ht="45" customHeight="1" x14ac:dyDescent="0.2">
      <c r="A1" s="14" t="s">
        <v>32</v>
      </c>
      <c r="B1" s="15"/>
      <c r="C1" s="15"/>
      <c r="D1" s="15"/>
      <c r="E1" s="15"/>
      <c r="F1" s="16"/>
    </row>
    <row r="2" spans="1:7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</row>
    <row r="3" spans="1:7" x14ac:dyDescent="0.2">
      <c r="A3" s="5" t="s">
        <v>6</v>
      </c>
      <c r="B3" s="10">
        <f>B4+B12</f>
        <v>543952542.08999991</v>
      </c>
      <c r="C3" s="10">
        <f t="shared" ref="C3:F3" si="0">C4+C12</f>
        <v>615681203.44000006</v>
      </c>
      <c r="D3" s="10">
        <f t="shared" si="0"/>
        <v>583218074.50999999</v>
      </c>
      <c r="E3" s="10">
        <f>B3+C3-D3</f>
        <v>576415671.01999998</v>
      </c>
      <c r="F3" s="10">
        <f t="shared" si="0"/>
        <v>32463128.929999992</v>
      </c>
      <c r="G3" s="13"/>
    </row>
    <row r="4" spans="1:7" x14ac:dyDescent="0.2">
      <c r="A4" s="6" t="s">
        <v>7</v>
      </c>
      <c r="B4" s="10">
        <f>SUM(B5:B11)</f>
        <v>60902231.309999995</v>
      </c>
      <c r="C4" s="10">
        <f>SUM(C5:C11)</f>
        <v>461790758.99000001</v>
      </c>
      <c r="D4" s="10">
        <f>SUM(D5:D11)</f>
        <v>499241016.16000003</v>
      </c>
      <c r="E4" s="10">
        <f>SUM(E5:E11)</f>
        <v>23451974.139999993</v>
      </c>
      <c r="F4" s="10">
        <f>SUM(F5:F11)</f>
        <v>-37450257.170000002</v>
      </c>
    </row>
    <row r="5" spans="1:7" x14ac:dyDescent="0.2">
      <c r="A5" s="7" t="s">
        <v>8</v>
      </c>
      <c r="B5" s="11">
        <v>47232164.689999998</v>
      </c>
      <c r="C5" s="11">
        <v>307484648.18000001</v>
      </c>
      <c r="D5" s="11">
        <v>338881351.16000003</v>
      </c>
      <c r="E5" s="11">
        <f>B5+C5-D5</f>
        <v>15835461.709999979</v>
      </c>
      <c r="F5" s="11">
        <f t="shared" ref="F5:F7" si="1">E5-B5</f>
        <v>-31396702.980000019</v>
      </c>
    </row>
    <row r="6" spans="1:7" x14ac:dyDescent="0.2">
      <c r="A6" s="7" t="s">
        <v>9</v>
      </c>
      <c r="B6" s="11">
        <v>6131910.9100000001</v>
      </c>
      <c r="C6" s="11">
        <v>132785526.11</v>
      </c>
      <c r="D6" s="11">
        <v>137086629.41</v>
      </c>
      <c r="E6" s="11">
        <f t="shared" ref="E6:E7" si="2">B6+C6-D6</f>
        <v>1830807.6100000143</v>
      </c>
      <c r="F6" s="11">
        <f t="shared" si="1"/>
        <v>-4301103.2999999858</v>
      </c>
    </row>
    <row r="7" spans="1:7" x14ac:dyDescent="0.2">
      <c r="A7" s="7" t="s">
        <v>10</v>
      </c>
      <c r="B7" s="11">
        <v>7538155.71</v>
      </c>
      <c r="C7" s="11">
        <v>21520584.699999999</v>
      </c>
      <c r="D7" s="11">
        <v>23273035.59</v>
      </c>
      <c r="E7" s="11">
        <f t="shared" si="2"/>
        <v>5785704.8200000003</v>
      </c>
      <c r="F7" s="11">
        <f t="shared" si="1"/>
        <v>-1752450.8899999997</v>
      </c>
    </row>
    <row r="8" spans="1:7" x14ac:dyDescent="0.2">
      <c r="A8" s="7" t="s">
        <v>11</v>
      </c>
      <c r="B8" s="11">
        <v>0</v>
      </c>
      <c r="C8" s="11">
        <v>0</v>
      </c>
      <c r="D8" s="11">
        <v>0</v>
      </c>
      <c r="E8" s="11">
        <f t="shared" ref="E6:E11" si="3">B8+C8-D8</f>
        <v>0</v>
      </c>
      <c r="F8" s="11">
        <f t="shared" ref="F5:F11" si="4">E8-B8</f>
        <v>0</v>
      </c>
    </row>
    <row r="9" spans="1:7" x14ac:dyDescent="0.2">
      <c r="A9" s="7" t="s">
        <v>12</v>
      </c>
      <c r="B9" s="11">
        <v>0</v>
      </c>
      <c r="C9" s="11">
        <v>0</v>
      </c>
      <c r="D9" s="11">
        <v>0</v>
      </c>
      <c r="E9" s="11">
        <f t="shared" si="3"/>
        <v>0</v>
      </c>
      <c r="F9" s="11">
        <f t="shared" si="4"/>
        <v>0</v>
      </c>
    </row>
    <row r="10" spans="1:7" x14ac:dyDescent="0.2">
      <c r="A10" s="7" t="s">
        <v>13</v>
      </c>
      <c r="B10" s="11">
        <v>0</v>
      </c>
      <c r="C10" s="11">
        <v>0</v>
      </c>
      <c r="D10" s="11">
        <v>0</v>
      </c>
      <c r="E10" s="11">
        <f t="shared" si="3"/>
        <v>0</v>
      </c>
      <c r="F10" s="11">
        <f t="shared" si="4"/>
        <v>0</v>
      </c>
    </row>
    <row r="11" spans="1:7" x14ac:dyDescent="0.2">
      <c r="A11" s="7" t="s">
        <v>14</v>
      </c>
      <c r="B11" s="11">
        <v>0</v>
      </c>
      <c r="C11" s="11">
        <v>0</v>
      </c>
      <c r="D11" s="11">
        <v>0</v>
      </c>
      <c r="E11" s="11">
        <f t="shared" si="3"/>
        <v>0</v>
      </c>
      <c r="F11" s="11">
        <f t="shared" si="4"/>
        <v>0</v>
      </c>
    </row>
    <row r="12" spans="1:7" x14ac:dyDescent="0.2">
      <c r="A12" s="6" t="s">
        <v>15</v>
      </c>
      <c r="B12" s="10">
        <f>SUM(B13:B21)</f>
        <v>483050310.77999991</v>
      </c>
      <c r="C12" s="10">
        <f>SUM(C13:C21)</f>
        <v>153890444.45000002</v>
      </c>
      <c r="D12" s="10">
        <f>SUM(D13:D21)</f>
        <v>83977058.350000009</v>
      </c>
      <c r="E12" s="10">
        <f>B12+C12-D12</f>
        <v>552963696.87999988</v>
      </c>
      <c r="F12" s="10">
        <f>SUM(F13:F21)</f>
        <v>69913386.099999994</v>
      </c>
      <c r="G12" s="13"/>
    </row>
    <row r="13" spans="1:7" x14ac:dyDescent="0.2">
      <c r="A13" s="7" t="s">
        <v>16</v>
      </c>
      <c r="B13" s="11">
        <v>0</v>
      </c>
      <c r="C13" s="11">
        <v>0</v>
      </c>
      <c r="D13" s="11">
        <v>0</v>
      </c>
      <c r="E13" s="11">
        <f>B13+C13-D13</f>
        <v>0</v>
      </c>
      <c r="F13" s="11">
        <f t="shared" ref="F13:F21" si="5">E13-B13</f>
        <v>0</v>
      </c>
    </row>
    <row r="14" spans="1:7" x14ac:dyDescent="0.2">
      <c r="A14" s="7" t="s">
        <v>17</v>
      </c>
      <c r="B14" s="12">
        <v>0</v>
      </c>
      <c r="C14" s="12">
        <v>0</v>
      </c>
      <c r="D14" s="12">
        <v>0</v>
      </c>
      <c r="E14" s="12">
        <f t="shared" ref="E14:E21" si="6">B14+C14-D14</f>
        <v>0</v>
      </c>
      <c r="F14" s="12">
        <f t="shared" si="5"/>
        <v>0</v>
      </c>
    </row>
    <row r="15" spans="1:7" x14ac:dyDescent="0.2">
      <c r="A15" s="7" t="s">
        <v>18</v>
      </c>
      <c r="B15" s="12">
        <v>469367628.02999997</v>
      </c>
      <c r="C15" s="12">
        <v>136914487.65000001</v>
      </c>
      <c r="D15" s="12">
        <v>75489079.950000003</v>
      </c>
      <c r="E15" s="12">
        <f t="shared" si="6"/>
        <v>530793035.72999996</v>
      </c>
      <c r="F15" s="12">
        <f t="shared" si="5"/>
        <v>61425407.699999988</v>
      </c>
    </row>
    <row r="16" spans="1:7" x14ac:dyDescent="0.2">
      <c r="A16" s="7" t="s">
        <v>19</v>
      </c>
      <c r="B16" s="11">
        <v>19722743.149999999</v>
      </c>
      <c r="C16" s="11">
        <v>16975956.800000001</v>
      </c>
      <c r="D16" s="11">
        <v>8487978.4000000004</v>
      </c>
      <c r="E16" s="11">
        <f t="shared" si="6"/>
        <v>28210721.550000004</v>
      </c>
      <c r="F16" s="11">
        <f t="shared" si="5"/>
        <v>8487978.400000006</v>
      </c>
    </row>
    <row r="17" spans="1:6" x14ac:dyDescent="0.2">
      <c r="A17" s="7" t="s">
        <v>20</v>
      </c>
      <c r="B17" s="11">
        <v>1391927.96</v>
      </c>
      <c r="C17" s="11">
        <v>0</v>
      </c>
      <c r="D17" s="11">
        <v>0</v>
      </c>
      <c r="E17" s="11">
        <f t="shared" si="6"/>
        <v>1391927.96</v>
      </c>
      <c r="F17" s="11">
        <f t="shared" si="5"/>
        <v>0</v>
      </c>
    </row>
    <row r="18" spans="1:6" x14ac:dyDescent="0.2">
      <c r="A18" s="7" t="s">
        <v>21</v>
      </c>
      <c r="B18" s="11">
        <v>-13823856.130000001</v>
      </c>
      <c r="C18" s="11">
        <v>0</v>
      </c>
      <c r="D18" s="11">
        <v>0</v>
      </c>
      <c r="E18" s="11">
        <f t="shared" si="6"/>
        <v>-13823856.130000001</v>
      </c>
      <c r="F18" s="11">
        <f t="shared" si="5"/>
        <v>0</v>
      </c>
    </row>
    <row r="19" spans="1:6" x14ac:dyDescent="0.2">
      <c r="A19" s="7" t="s">
        <v>22</v>
      </c>
      <c r="B19" s="11">
        <v>6391867.7699999996</v>
      </c>
      <c r="C19" s="11">
        <v>0</v>
      </c>
      <c r="D19" s="11">
        <v>0</v>
      </c>
      <c r="E19" s="11">
        <f t="shared" si="6"/>
        <v>6391867.7699999996</v>
      </c>
      <c r="F19" s="11">
        <f t="shared" si="5"/>
        <v>0</v>
      </c>
    </row>
    <row r="20" spans="1:6" x14ac:dyDescent="0.2">
      <c r="A20" s="7" t="s">
        <v>23</v>
      </c>
      <c r="B20" s="11">
        <v>0</v>
      </c>
      <c r="C20" s="11">
        <v>0</v>
      </c>
      <c r="D20" s="11">
        <v>0</v>
      </c>
      <c r="E20" s="11">
        <f t="shared" si="6"/>
        <v>0</v>
      </c>
      <c r="F20" s="11">
        <f t="shared" si="5"/>
        <v>0</v>
      </c>
    </row>
    <row r="21" spans="1:6" x14ac:dyDescent="0.2">
      <c r="A21" s="7" t="s">
        <v>24</v>
      </c>
      <c r="B21" s="11">
        <v>0</v>
      </c>
      <c r="C21" s="11">
        <v>0</v>
      </c>
      <c r="D21" s="11">
        <v>0</v>
      </c>
      <c r="E21" s="11">
        <f t="shared" si="6"/>
        <v>0</v>
      </c>
      <c r="F21" s="11">
        <f t="shared" si="5"/>
        <v>0</v>
      </c>
    </row>
    <row r="23" spans="1:6" ht="12.75" x14ac:dyDescent="0.2">
      <c r="A23" s="2" t="s">
        <v>25</v>
      </c>
    </row>
    <row r="26" spans="1:6" ht="12" x14ac:dyDescent="0.2">
      <c r="A26" s="8" t="s">
        <v>26</v>
      </c>
      <c r="B26" s="9"/>
      <c r="C26" s="9"/>
      <c r="D26" s="17" t="s">
        <v>27</v>
      </c>
      <c r="E26" s="17"/>
    </row>
    <row r="27" spans="1:6" ht="12" x14ac:dyDescent="0.2">
      <c r="A27" s="8" t="s">
        <v>28</v>
      </c>
      <c r="B27" s="9"/>
      <c r="C27" s="9"/>
      <c r="D27" s="18" t="s">
        <v>29</v>
      </c>
      <c r="E27" s="18"/>
    </row>
    <row r="28" spans="1:6" ht="12" x14ac:dyDescent="0.2">
      <c r="A28" s="8" t="s">
        <v>30</v>
      </c>
      <c r="B28" s="9"/>
      <c r="C28" s="9"/>
      <c r="D28" s="18" t="s">
        <v>31</v>
      </c>
      <c r="E28" s="18"/>
    </row>
  </sheetData>
  <sheetProtection formatCells="0" formatColumns="0" formatRows="0" autoFilter="0"/>
  <mergeCells count="4">
    <mergeCell ref="A1:F1"/>
    <mergeCell ref="D26:E26"/>
    <mergeCell ref="D27:E27"/>
    <mergeCell ref="D28:E28"/>
  </mergeCells>
  <pageMargins left="0.7" right="0.7" top="0.75" bottom="0.75" header="0.3" footer="0.3"/>
  <pageSetup paperSize="9" scale="98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00bf_Formatomodificado_x003f_ xmlns="0c865bf4-0f22-4e4d-b041-7b0c1657e5a8">false</_x00bf_Formatomodificado_x003f_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11" ma:contentTypeDescription="Crear nuevo documento." ma:contentTypeScope="" ma:versionID="bf3a443534d628b30ad7b72686e46350">
  <xsd:schema xmlns:xsd="http://www.w3.org/2001/XMLSchema" xmlns:xs="http://www.w3.org/2001/XMLSchema" xmlns:p="http://schemas.microsoft.com/office/2006/metadata/properties" xmlns:ns2="0c865bf4-0f22-4e4d-b041-7b0c1657e5a8" xmlns:ns3="6aa8a68a-ab09-4ac8-a697-fdce915bc567" targetNamespace="http://schemas.microsoft.com/office/2006/metadata/properties" ma:root="true" ma:fieldsID="cb5505446f330f50c51622ed5cc53a4b" ns2:_="" ns3:_="">
    <xsd:import namespace="0c865bf4-0f22-4e4d-b041-7b0c1657e5a8"/>
    <xsd:import namespace="6aa8a68a-ab09-4ac8-a697-fdce915bc56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LengthInSecond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_x00bf_Formatomodificado_x003f_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_x00bf_Formatomodificado_x003f_" ma:index="18" nillable="true" ma:displayName="¿Formato modificado?" ma:default="1" ma:format="Dropdown" ma:internalName="_x00bf_Formatomodificado_x003f_">
      <xsd:simpleType>
        <xsd:restriction base="dms:Boolea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aa8a68a-ab09-4ac8-a697-fdce915bc56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99975A6E-67DC-48ED-89E1-88A2BA5B54C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5CE3260-E938-4519-B043-9EF89CF0BA17}">
  <ds:schemaRefs>
    <ds:schemaRef ds:uri="http://schemas.microsoft.com/office/2006/metadata/properties"/>
    <ds:schemaRef ds:uri="http://schemas.microsoft.com/office/infopath/2007/PartnerControls"/>
    <ds:schemaRef ds:uri="0c865bf4-0f22-4e4d-b041-7b0c1657e5a8"/>
  </ds:schemaRefs>
</ds:datastoreItem>
</file>

<file path=customXml/itemProps3.xml><?xml version="1.0" encoding="utf-8"?>
<ds:datastoreItem xmlns:ds="http://schemas.openxmlformats.org/officeDocument/2006/customXml" ds:itemID="{00ED53C0-026E-407A-921C-5A741F34618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6aa8a68a-ab09-4ac8-a697-fdce915bc56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EAA</vt:lpstr>
      <vt:lpstr>EAA!Área_de_impresión</vt:lpstr>
    </vt:vector>
  </TitlesOfParts>
  <Manager/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acorona</dc:creator>
  <cp:keywords/>
  <dc:description/>
  <cp:lastModifiedBy>armando</cp:lastModifiedBy>
  <cp:revision/>
  <cp:lastPrinted>2024-07-16T16:07:43Z</cp:lastPrinted>
  <dcterms:created xsi:type="dcterms:W3CDTF">2014-02-09T04:04:15Z</dcterms:created>
  <dcterms:modified xsi:type="dcterms:W3CDTF">2024-10-03T09:15:54Z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